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MORIA DE CALCULO\PUBLICACIONES MENSUALES\"/>
    </mc:Choice>
  </mc:AlternateContent>
  <xr:revisionPtr revIDLastSave="0" documentId="13_ncr:1_{6E447D2B-B901-4C46-9E92-B29BE7B48B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YO CON AJUSTE" sheetId="4" r:id="rId1"/>
    <sheet name="MAYO ORDINARIO" sheetId="1" r:id="rId2"/>
    <sheet name="AJUSTE FOFIR 2022 " sheetId="2" r:id="rId3"/>
    <sheet name="AJUSTE (NEGATIVO) DEFINITIVO 22" sheetId="5" r:id="rId4"/>
    <sheet name="TOTAL PAGADO" sheetId="3" r:id="rId5"/>
  </sheets>
  <definedNames>
    <definedName name="_xlnm._FilterDatabase" localSheetId="0" hidden="1">'MAYO CON AJUSTE'!$A$3:$O$575</definedName>
    <definedName name="_xlnm._FilterDatabase" localSheetId="1" hidden="1">'MAYO ORDINARIO'!$A$3:$O$575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4" l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3" i="4"/>
  <c r="E44" i="4"/>
  <c r="E45" i="4"/>
  <c r="E46" i="4"/>
  <c r="E47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6" i="4"/>
  <c r="E77" i="4"/>
  <c r="E78" i="4"/>
  <c r="E79" i="4"/>
  <c r="E80" i="4"/>
  <c r="E81" i="4"/>
  <c r="E83" i="4"/>
  <c r="E84" i="4"/>
  <c r="E85" i="4"/>
  <c r="E87" i="4"/>
  <c r="E88" i="4"/>
  <c r="E89" i="4"/>
  <c r="E90" i="4"/>
  <c r="E91" i="4"/>
  <c r="E92" i="4"/>
  <c r="E93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1" i="4"/>
  <c r="E112" i="4"/>
  <c r="E113" i="4"/>
  <c r="E114" i="4"/>
  <c r="E115" i="4"/>
  <c r="E116" i="4"/>
  <c r="E117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9" i="4"/>
  <c r="E150" i="4"/>
  <c r="E151" i="4"/>
  <c r="E152" i="4"/>
  <c r="E153" i="4"/>
  <c r="E154" i="4"/>
  <c r="E155" i="4"/>
  <c r="E156" i="4"/>
  <c r="E157" i="4"/>
  <c r="E158" i="4"/>
  <c r="E159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4" i="4"/>
  <c r="E315" i="4"/>
  <c r="E316" i="4"/>
  <c r="E317" i="4"/>
  <c r="E318" i="4"/>
  <c r="E319" i="4"/>
  <c r="E320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9" i="4"/>
  <c r="E380" i="4"/>
  <c r="E381" i="4"/>
  <c r="E382" i="4"/>
  <c r="E383" i="4"/>
  <c r="E384" i="4"/>
  <c r="E385" i="4"/>
  <c r="E386" i="4"/>
  <c r="E387" i="4"/>
  <c r="E389" i="4"/>
  <c r="E390" i="4"/>
  <c r="E391" i="4"/>
  <c r="E392" i="4"/>
  <c r="E394" i="4"/>
  <c r="E395" i="4"/>
  <c r="E396" i="4"/>
  <c r="E397" i="4"/>
  <c r="E398" i="4"/>
  <c r="E399" i="4"/>
  <c r="E400" i="4"/>
  <c r="E401" i="4"/>
  <c r="E403" i="4"/>
  <c r="E405" i="4"/>
  <c r="E407" i="4"/>
  <c r="E408" i="4"/>
  <c r="E409" i="4"/>
  <c r="E410" i="4"/>
  <c r="E411" i="4"/>
  <c r="E413" i="4"/>
  <c r="E414" i="4"/>
  <c r="E415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9" i="4"/>
  <c r="E510" i="4"/>
  <c r="E511" i="4"/>
  <c r="E512" i="4"/>
  <c r="E513" i="4"/>
  <c r="E514" i="4"/>
  <c r="E515" i="4"/>
  <c r="E516" i="4"/>
  <c r="E517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5" i="4"/>
  <c r="E557" i="4"/>
  <c r="E558" i="4"/>
  <c r="E559" i="4"/>
  <c r="E560" i="4"/>
  <c r="E561" i="4"/>
  <c r="E562" i="4"/>
  <c r="E563" i="4"/>
  <c r="E564" i="4"/>
  <c r="E565" i="4"/>
  <c r="E566" i="4"/>
  <c r="E567" i="4"/>
  <c r="E569" i="4"/>
  <c r="E570" i="4"/>
  <c r="E571" i="4"/>
  <c r="E572" i="4"/>
  <c r="E573" i="4"/>
  <c r="E4" i="4"/>
  <c r="D574" i="4" l="1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" i="4"/>
  <c r="D6" i="4"/>
  <c r="D4" i="4"/>
  <c r="E574" i="5" l="1"/>
  <c r="C574" i="2"/>
  <c r="G574" i="4"/>
  <c r="H574" i="4"/>
  <c r="I574" i="4"/>
  <c r="J574" i="4"/>
  <c r="K574" i="4"/>
  <c r="L574" i="4"/>
  <c r="M57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4" i="4"/>
  <c r="E6" i="5" l="1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5" i="5"/>
  <c r="E4" i="5"/>
  <c r="D574" i="5"/>
  <c r="C574" i="5"/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4" i="2"/>
  <c r="F574" i="4" l="1"/>
  <c r="E574" i="4"/>
  <c r="D151" i="3"/>
  <c r="D279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4" i="3"/>
  <c r="C574" i="4" l="1"/>
  <c r="N574" i="4" s="1"/>
  <c r="D574" i="1" l="1"/>
  <c r="E574" i="1"/>
  <c r="F574" i="1"/>
  <c r="G574" i="1"/>
  <c r="H574" i="1"/>
  <c r="I574" i="1"/>
  <c r="J574" i="1"/>
  <c r="K574" i="1"/>
  <c r="L574" i="1"/>
  <c r="M574" i="1"/>
  <c r="D574" i="3" l="1"/>
  <c r="N4" i="1" l="1"/>
  <c r="C4" i="3" s="1"/>
  <c r="E4" i="3" l="1"/>
  <c r="C57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 l="1"/>
  <c r="C530" i="3"/>
  <c r="E530" i="3" s="1"/>
  <c r="C466" i="3"/>
  <c r="E466" i="3" s="1"/>
  <c r="C410" i="3"/>
  <c r="E410" i="3" s="1"/>
  <c r="C346" i="3"/>
  <c r="E346" i="3" s="1"/>
  <c r="C266" i="3"/>
  <c r="E266" i="3" s="1"/>
  <c r="C194" i="3"/>
  <c r="E194" i="3" s="1"/>
  <c r="C122" i="3"/>
  <c r="E122" i="3" s="1"/>
  <c r="C10" i="3"/>
  <c r="E10" i="3" s="1"/>
  <c r="C529" i="3"/>
  <c r="E529" i="3" s="1"/>
  <c r="C481" i="3"/>
  <c r="E481" i="3" s="1"/>
  <c r="C449" i="3"/>
  <c r="E449" i="3" s="1"/>
  <c r="C417" i="3"/>
  <c r="E417" i="3" s="1"/>
  <c r="C385" i="3"/>
  <c r="E385" i="3" s="1"/>
  <c r="C353" i="3"/>
  <c r="E353" i="3" s="1"/>
  <c r="C313" i="3"/>
  <c r="E313" i="3" s="1"/>
  <c r="C281" i="3"/>
  <c r="E281" i="3" s="1"/>
  <c r="C241" i="3"/>
  <c r="E241" i="3" s="1"/>
  <c r="C209" i="3"/>
  <c r="E209" i="3" s="1"/>
  <c r="C177" i="3"/>
  <c r="E177" i="3" s="1"/>
  <c r="C153" i="3"/>
  <c r="E153" i="3" s="1"/>
  <c r="C137" i="3"/>
  <c r="E137" i="3" s="1"/>
  <c r="C113" i="3"/>
  <c r="E113" i="3" s="1"/>
  <c r="C97" i="3"/>
  <c r="E97" i="3" s="1"/>
  <c r="C65" i="3"/>
  <c r="E65" i="3" s="1"/>
  <c r="C41" i="3"/>
  <c r="E41" i="3" s="1"/>
  <c r="C560" i="3"/>
  <c r="E560" i="3" s="1"/>
  <c r="C544" i="3"/>
  <c r="E544" i="3" s="1"/>
  <c r="C536" i="3"/>
  <c r="E536" i="3" s="1"/>
  <c r="C528" i="3"/>
  <c r="E528" i="3" s="1"/>
  <c r="C520" i="3"/>
  <c r="E520" i="3" s="1"/>
  <c r="C512" i="3"/>
  <c r="E512" i="3" s="1"/>
  <c r="C504" i="3"/>
  <c r="E504" i="3" s="1"/>
  <c r="C496" i="3"/>
  <c r="E496" i="3" s="1"/>
  <c r="C488" i="3"/>
  <c r="E488" i="3" s="1"/>
  <c r="C480" i="3"/>
  <c r="E480" i="3" s="1"/>
  <c r="C472" i="3"/>
  <c r="E472" i="3" s="1"/>
  <c r="C464" i="3"/>
  <c r="E464" i="3" s="1"/>
  <c r="C456" i="3"/>
  <c r="E456" i="3" s="1"/>
  <c r="C448" i="3"/>
  <c r="E448" i="3" s="1"/>
  <c r="C440" i="3"/>
  <c r="E440" i="3" s="1"/>
  <c r="C432" i="3"/>
  <c r="E432" i="3" s="1"/>
  <c r="C424" i="3"/>
  <c r="E424" i="3" s="1"/>
  <c r="C416" i="3"/>
  <c r="E416" i="3" s="1"/>
  <c r="C408" i="3"/>
  <c r="E408" i="3" s="1"/>
  <c r="C400" i="3"/>
  <c r="E400" i="3" s="1"/>
  <c r="C392" i="3"/>
  <c r="E392" i="3" s="1"/>
  <c r="C384" i="3"/>
  <c r="E384" i="3" s="1"/>
  <c r="C376" i="3"/>
  <c r="E376" i="3" s="1"/>
  <c r="C368" i="3"/>
  <c r="E368" i="3" s="1"/>
  <c r="C360" i="3"/>
  <c r="E360" i="3" s="1"/>
  <c r="C352" i="3"/>
  <c r="E352" i="3" s="1"/>
  <c r="C344" i="3"/>
  <c r="E344" i="3" s="1"/>
  <c r="C336" i="3"/>
  <c r="E336" i="3" s="1"/>
  <c r="C328" i="3"/>
  <c r="E328" i="3" s="1"/>
  <c r="C320" i="3"/>
  <c r="E320" i="3" s="1"/>
  <c r="C312" i="3"/>
  <c r="E312" i="3" s="1"/>
  <c r="C304" i="3"/>
  <c r="E304" i="3" s="1"/>
  <c r="C296" i="3"/>
  <c r="E296" i="3" s="1"/>
  <c r="C288" i="3"/>
  <c r="E288" i="3" s="1"/>
  <c r="C280" i="3"/>
  <c r="E280" i="3" s="1"/>
  <c r="C272" i="3"/>
  <c r="E272" i="3" s="1"/>
  <c r="C264" i="3"/>
  <c r="E264" i="3" s="1"/>
  <c r="C256" i="3"/>
  <c r="E256" i="3" s="1"/>
  <c r="C248" i="3"/>
  <c r="E248" i="3" s="1"/>
  <c r="C240" i="3"/>
  <c r="E240" i="3" s="1"/>
  <c r="C232" i="3"/>
  <c r="E232" i="3" s="1"/>
  <c r="C224" i="3"/>
  <c r="E224" i="3" s="1"/>
  <c r="C216" i="3"/>
  <c r="E216" i="3" s="1"/>
  <c r="C208" i="3"/>
  <c r="E208" i="3" s="1"/>
  <c r="C200" i="3"/>
  <c r="E200" i="3" s="1"/>
  <c r="C192" i="3"/>
  <c r="E192" i="3" s="1"/>
  <c r="C184" i="3"/>
  <c r="E184" i="3" s="1"/>
  <c r="C176" i="3"/>
  <c r="E176" i="3" s="1"/>
  <c r="C168" i="3"/>
  <c r="E168" i="3" s="1"/>
  <c r="C160" i="3"/>
  <c r="E160" i="3" s="1"/>
  <c r="C152" i="3"/>
  <c r="E152" i="3" s="1"/>
  <c r="C144" i="3"/>
  <c r="E144" i="3" s="1"/>
  <c r="C136" i="3"/>
  <c r="E136" i="3" s="1"/>
  <c r="C128" i="3"/>
  <c r="E128" i="3" s="1"/>
  <c r="C120" i="3"/>
  <c r="E120" i="3" s="1"/>
  <c r="C112" i="3"/>
  <c r="E112" i="3" s="1"/>
  <c r="C104" i="3"/>
  <c r="E104" i="3" s="1"/>
  <c r="C96" i="3"/>
  <c r="E96" i="3" s="1"/>
  <c r="C88" i="3"/>
  <c r="E88" i="3" s="1"/>
  <c r="C80" i="3"/>
  <c r="E80" i="3" s="1"/>
  <c r="C72" i="3"/>
  <c r="E72" i="3" s="1"/>
  <c r="C64" i="3"/>
  <c r="E64" i="3" s="1"/>
  <c r="C56" i="3"/>
  <c r="E56" i="3" s="1"/>
  <c r="C48" i="3"/>
  <c r="E48" i="3" s="1"/>
  <c r="C40" i="3"/>
  <c r="E40" i="3" s="1"/>
  <c r="C32" i="3"/>
  <c r="E32" i="3" s="1"/>
  <c r="C24" i="3"/>
  <c r="E24" i="3" s="1"/>
  <c r="C16" i="3"/>
  <c r="E16" i="3" s="1"/>
  <c r="C8" i="3"/>
  <c r="E8" i="3" s="1"/>
  <c r="C538" i="3"/>
  <c r="E538" i="3" s="1"/>
  <c r="C498" i="3"/>
  <c r="E498" i="3" s="1"/>
  <c r="C458" i="3"/>
  <c r="E458" i="3" s="1"/>
  <c r="C426" i="3"/>
  <c r="E426" i="3" s="1"/>
  <c r="C386" i="3"/>
  <c r="E386" i="3" s="1"/>
  <c r="C370" i="3"/>
  <c r="E370" i="3" s="1"/>
  <c r="C330" i="3"/>
  <c r="E330" i="3" s="1"/>
  <c r="C306" i="3"/>
  <c r="E306" i="3" s="1"/>
  <c r="C258" i="3"/>
  <c r="E258" i="3" s="1"/>
  <c r="C218" i="3"/>
  <c r="E218" i="3" s="1"/>
  <c r="C178" i="3"/>
  <c r="E178" i="3" s="1"/>
  <c r="C146" i="3"/>
  <c r="E146" i="3" s="1"/>
  <c r="C114" i="3"/>
  <c r="E114" i="3" s="1"/>
  <c r="C82" i="3"/>
  <c r="E82" i="3" s="1"/>
  <c r="C58" i="3"/>
  <c r="E58" i="3" s="1"/>
  <c r="C34" i="3"/>
  <c r="E34" i="3" s="1"/>
  <c r="C553" i="3"/>
  <c r="E553" i="3" s="1"/>
  <c r="C505" i="3"/>
  <c r="E505" i="3" s="1"/>
  <c r="C465" i="3"/>
  <c r="E465" i="3" s="1"/>
  <c r="C433" i="3"/>
  <c r="E433" i="3" s="1"/>
  <c r="C409" i="3"/>
  <c r="E409" i="3" s="1"/>
  <c r="C377" i="3"/>
  <c r="E377" i="3" s="1"/>
  <c r="C329" i="3"/>
  <c r="E329" i="3" s="1"/>
  <c r="C297" i="3"/>
  <c r="E297" i="3" s="1"/>
  <c r="C249" i="3"/>
  <c r="E249" i="3" s="1"/>
  <c r="C217" i="3"/>
  <c r="E217" i="3" s="1"/>
  <c r="C185" i="3"/>
  <c r="E185" i="3" s="1"/>
  <c r="C145" i="3"/>
  <c r="E145" i="3" s="1"/>
  <c r="C105" i="3"/>
  <c r="E105" i="3" s="1"/>
  <c r="C73" i="3"/>
  <c r="E73" i="3" s="1"/>
  <c r="C57" i="3"/>
  <c r="E57" i="3" s="1"/>
  <c r="C49" i="3"/>
  <c r="E49" i="3" s="1"/>
  <c r="C33" i="3"/>
  <c r="E33" i="3" s="1"/>
  <c r="C9" i="3"/>
  <c r="E9" i="3" s="1"/>
  <c r="C568" i="3"/>
  <c r="E568" i="3" s="1"/>
  <c r="C552" i="3"/>
  <c r="E552" i="3" s="1"/>
  <c r="C567" i="3"/>
  <c r="E567" i="3" s="1"/>
  <c r="C559" i="3"/>
  <c r="E559" i="3" s="1"/>
  <c r="C551" i="3"/>
  <c r="E551" i="3" s="1"/>
  <c r="C543" i="3"/>
  <c r="E543" i="3" s="1"/>
  <c r="C535" i="3"/>
  <c r="E535" i="3" s="1"/>
  <c r="C527" i="3"/>
  <c r="E527" i="3" s="1"/>
  <c r="C519" i="3"/>
  <c r="E519" i="3" s="1"/>
  <c r="C511" i="3"/>
  <c r="E511" i="3" s="1"/>
  <c r="C503" i="3"/>
  <c r="E503" i="3" s="1"/>
  <c r="C495" i="3"/>
  <c r="E495" i="3" s="1"/>
  <c r="C487" i="3"/>
  <c r="E487" i="3" s="1"/>
  <c r="C479" i="3"/>
  <c r="E479" i="3" s="1"/>
  <c r="C471" i="3"/>
  <c r="E471" i="3" s="1"/>
  <c r="C463" i="3"/>
  <c r="E463" i="3" s="1"/>
  <c r="C455" i="3"/>
  <c r="E455" i="3" s="1"/>
  <c r="C447" i="3"/>
  <c r="E447" i="3" s="1"/>
  <c r="C439" i="3"/>
  <c r="E439" i="3" s="1"/>
  <c r="C431" i="3"/>
  <c r="E431" i="3" s="1"/>
  <c r="C423" i="3"/>
  <c r="E423" i="3" s="1"/>
  <c r="C415" i="3"/>
  <c r="E415" i="3" s="1"/>
  <c r="C407" i="3"/>
  <c r="E407" i="3" s="1"/>
  <c r="C399" i="3"/>
  <c r="E399" i="3" s="1"/>
  <c r="C391" i="3"/>
  <c r="E391" i="3" s="1"/>
  <c r="C383" i="3"/>
  <c r="E383" i="3" s="1"/>
  <c r="C375" i="3"/>
  <c r="E375" i="3" s="1"/>
  <c r="C367" i="3"/>
  <c r="E367" i="3" s="1"/>
  <c r="C359" i="3"/>
  <c r="E359" i="3" s="1"/>
  <c r="C351" i="3"/>
  <c r="E351" i="3" s="1"/>
  <c r="C343" i="3"/>
  <c r="E343" i="3" s="1"/>
  <c r="C335" i="3"/>
  <c r="E335" i="3" s="1"/>
  <c r="C327" i="3"/>
  <c r="E327" i="3" s="1"/>
  <c r="C319" i="3"/>
  <c r="E319" i="3" s="1"/>
  <c r="C311" i="3"/>
  <c r="E311" i="3" s="1"/>
  <c r="C303" i="3"/>
  <c r="E303" i="3" s="1"/>
  <c r="C295" i="3"/>
  <c r="E295" i="3" s="1"/>
  <c r="C287" i="3"/>
  <c r="E287" i="3" s="1"/>
  <c r="C279" i="3"/>
  <c r="E279" i="3" s="1"/>
  <c r="C271" i="3"/>
  <c r="E271" i="3" s="1"/>
  <c r="C263" i="3"/>
  <c r="E263" i="3" s="1"/>
  <c r="C255" i="3"/>
  <c r="E255" i="3" s="1"/>
  <c r="C247" i="3"/>
  <c r="E247" i="3" s="1"/>
  <c r="C239" i="3"/>
  <c r="E239" i="3" s="1"/>
  <c r="C231" i="3"/>
  <c r="E231" i="3" s="1"/>
  <c r="C223" i="3"/>
  <c r="E223" i="3" s="1"/>
  <c r="C215" i="3"/>
  <c r="E215" i="3" s="1"/>
  <c r="C207" i="3"/>
  <c r="E207" i="3" s="1"/>
  <c r="C199" i="3"/>
  <c r="E199" i="3" s="1"/>
  <c r="C191" i="3"/>
  <c r="E191" i="3" s="1"/>
  <c r="C183" i="3"/>
  <c r="E183" i="3" s="1"/>
  <c r="C175" i="3"/>
  <c r="E175" i="3" s="1"/>
  <c r="C167" i="3"/>
  <c r="E167" i="3" s="1"/>
  <c r="C159" i="3"/>
  <c r="E159" i="3" s="1"/>
  <c r="C151" i="3"/>
  <c r="E151" i="3" s="1"/>
  <c r="C143" i="3"/>
  <c r="E143" i="3" s="1"/>
  <c r="C135" i="3"/>
  <c r="E135" i="3" s="1"/>
  <c r="C127" i="3"/>
  <c r="E127" i="3" s="1"/>
  <c r="C119" i="3"/>
  <c r="E119" i="3" s="1"/>
  <c r="C111" i="3"/>
  <c r="E111" i="3" s="1"/>
  <c r="C103" i="3"/>
  <c r="E103" i="3" s="1"/>
  <c r="C95" i="3"/>
  <c r="E95" i="3" s="1"/>
  <c r="C87" i="3"/>
  <c r="E87" i="3" s="1"/>
  <c r="C79" i="3"/>
  <c r="E79" i="3" s="1"/>
  <c r="C71" i="3"/>
  <c r="E71" i="3" s="1"/>
  <c r="C63" i="3"/>
  <c r="E63" i="3" s="1"/>
  <c r="C55" i="3"/>
  <c r="E55" i="3" s="1"/>
  <c r="C47" i="3"/>
  <c r="E47" i="3" s="1"/>
  <c r="C39" i="3"/>
  <c r="E39" i="3" s="1"/>
  <c r="C31" i="3"/>
  <c r="E31" i="3" s="1"/>
  <c r="C23" i="3"/>
  <c r="E23" i="3" s="1"/>
  <c r="C15" i="3"/>
  <c r="E15" i="3" s="1"/>
  <c r="C7" i="3"/>
  <c r="E7" i="3" s="1"/>
  <c r="C562" i="3"/>
  <c r="E562" i="3" s="1"/>
  <c r="C522" i="3"/>
  <c r="E522" i="3" s="1"/>
  <c r="C482" i="3"/>
  <c r="E482" i="3" s="1"/>
  <c r="C442" i="3"/>
  <c r="E442" i="3" s="1"/>
  <c r="C394" i="3"/>
  <c r="E394" i="3" s="1"/>
  <c r="C338" i="3"/>
  <c r="E338" i="3" s="1"/>
  <c r="C282" i="3"/>
  <c r="E282" i="3" s="1"/>
  <c r="C242" i="3"/>
  <c r="E242" i="3" s="1"/>
  <c r="C202" i="3"/>
  <c r="E202" i="3" s="1"/>
  <c r="C162" i="3"/>
  <c r="E162" i="3" s="1"/>
  <c r="C106" i="3"/>
  <c r="E106" i="3" s="1"/>
  <c r="C66" i="3"/>
  <c r="E66" i="3" s="1"/>
  <c r="C26" i="3"/>
  <c r="E26" i="3" s="1"/>
  <c r="C545" i="3"/>
  <c r="E545" i="3" s="1"/>
  <c r="C489" i="3"/>
  <c r="E489" i="3" s="1"/>
  <c r="C457" i="3"/>
  <c r="E457" i="3" s="1"/>
  <c r="C425" i="3"/>
  <c r="E425" i="3" s="1"/>
  <c r="C393" i="3"/>
  <c r="E393" i="3" s="1"/>
  <c r="C361" i="3"/>
  <c r="E361" i="3" s="1"/>
  <c r="C337" i="3"/>
  <c r="E337" i="3" s="1"/>
  <c r="C305" i="3"/>
  <c r="E305" i="3" s="1"/>
  <c r="C273" i="3"/>
  <c r="E273" i="3" s="1"/>
  <c r="C257" i="3"/>
  <c r="E257" i="3" s="1"/>
  <c r="C225" i="3"/>
  <c r="E225" i="3" s="1"/>
  <c r="C201" i="3"/>
  <c r="E201" i="3" s="1"/>
  <c r="C169" i="3"/>
  <c r="E169" i="3" s="1"/>
  <c r="C121" i="3"/>
  <c r="E121" i="3" s="1"/>
  <c r="C89" i="3"/>
  <c r="E89" i="3" s="1"/>
  <c r="C17" i="3"/>
  <c r="E17" i="3" s="1"/>
  <c r="C566" i="3"/>
  <c r="E566" i="3" s="1"/>
  <c r="C558" i="3"/>
  <c r="E558" i="3" s="1"/>
  <c r="C550" i="3"/>
  <c r="E550" i="3" s="1"/>
  <c r="C542" i="3"/>
  <c r="E542" i="3" s="1"/>
  <c r="C534" i="3"/>
  <c r="E534" i="3" s="1"/>
  <c r="C526" i="3"/>
  <c r="E526" i="3" s="1"/>
  <c r="C518" i="3"/>
  <c r="E518" i="3" s="1"/>
  <c r="C510" i="3"/>
  <c r="E510" i="3" s="1"/>
  <c r="C502" i="3"/>
  <c r="E502" i="3" s="1"/>
  <c r="C494" i="3"/>
  <c r="E494" i="3" s="1"/>
  <c r="C486" i="3"/>
  <c r="E486" i="3" s="1"/>
  <c r="C478" i="3"/>
  <c r="E478" i="3" s="1"/>
  <c r="C470" i="3"/>
  <c r="E470" i="3" s="1"/>
  <c r="C462" i="3"/>
  <c r="E462" i="3" s="1"/>
  <c r="C454" i="3"/>
  <c r="E454" i="3" s="1"/>
  <c r="C446" i="3"/>
  <c r="E446" i="3" s="1"/>
  <c r="C438" i="3"/>
  <c r="E438" i="3" s="1"/>
  <c r="C430" i="3"/>
  <c r="E430" i="3" s="1"/>
  <c r="C422" i="3"/>
  <c r="E422" i="3" s="1"/>
  <c r="C414" i="3"/>
  <c r="E414" i="3" s="1"/>
  <c r="C406" i="3"/>
  <c r="E406" i="3" s="1"/>
  <c r="C398" i="3"/>
  <c r="E398" i="3" s="1"/>
  <c r="C390" i="3"/>
  <c r="E390" i="3" s="1"/>
  <c r="C382" i="3"/>
  <c r="E382" i="3" s="1"/>
  <c r="C374" i="3"/>
  <c r="E374" i="3" s="1"/>
  <c r="C366" i="3"/>
  <c r="E366" i="3" s="1"/>
  <c r="C358" i="3"/>
  <c r="E358" i="3" s="1"/>
  <c r="C350" i="3"/>
  <c r="E350" i="3" s="1"/>
  <c r="C342" i="3"/>
  <c r="E342" i="3" s="1"/>
  <c r="C334" i="3"/>
  <c r="E334" i="3" s="1"/>
  <c r="C326" i="3"/>
  <c r="E326" i="3" s="1"/>
  <c r="C318" i="3"/>
  <c r="E318" i="3" s="1"/>
  <c r="C310" i="3"/>
  <c r="E310" i="3" s="1"/>
  <c r="C302" i="3"/>
  <c r="E302" i="3" s="1"/>
  <c r="C294" i="3"/>
  <c r="E294" i="3" s="1"/>
  <c r="C286" i="3"/>
  <c r="E286" i="3" s="1"/>
  <c r="C278" i="3"/>
  <c r="E278" i="3" s="1"/>
  <c r="C270" i="3"/>
  <c r="E270" i="3" s="1"/>
  <c r="C262" i="3"/>
  <c r="E262" i="3" s="1"/>
  <c r="C254" i="3"/>
  <c r="E254" i="3" s="1"/>
  <c r="C246" i="3"/>
  <c r="E246" i="3" s="1"/>
  <c r="C238" i="3"/>
  <c r="E238" i="3" s="1"/>
  <c r="C230" i="3"/>
  <c r="E230" i="3" s="1"/>
  <c r="C222" i="3"/>
  <c r="E222" i="3" s="1"/>
  <c r="C214" i="3"/>
  <c r="E214" i="3" s="1"/>
  <c r="C206" i="3"/>
  <c r="E206" i="3" s="1"/>
  <c r="C198" i="3"/>
  <c r="E198" i="3" s="1"/>
  <c r="C190" i="3"/>
  <c r="E190" i="3" s="1"/>
  <c r="C182" i="3"/>
  <c r="E182" i="3" s="1"/>
  <c r="C174" i="3"/>
  <c r="E174" i="3" s="1"/>
  <c r="C166" i="3"/>
  <c r="E166" i="3" s="1"/>
  <c r="C158" i="3"/>
  <c r="E158" i="3" s="1"/>
  <c r="C150" i="3"/>
  <c r="E150" i="3" s="1"/>
  <c r="C142" i="3"/>
  <c r="E142" i="3" s="1"/>
  <c r="C134" i="3"/>
  <c r="E134" i="3" s="1"/>
  <c r="C126" i="3"/>
  <c r="E126" i="3" s="1"/>
  <c r="C118" i="3"/>
  <c r="E118" i="3" s="1"/>
  <c r="C110" i="3"/>
  <c r="E110" i="3" s="1"/>
  <c r="C102" i="3"/>
  <c r="E102" i="3" s="1"/>
  <c r="C94" i="3"/>
  <c r="E94" i="3" s="1"/>
  <c r="C86" i="3"/>
  <c r="E86" i="3" s="1"/>
  <c r="C78" i="3"/>
  <c r="E78" i="3" s="1"/>
  <c r="C70" i="3"/>
  <c r="E70" i="3" s="1"/>
  <c r="C62" i="3"/>
  <c r="E62" i="3" s="1"/>
  <c r="C54" i="3"/>
  <c r="E54" i="3" s="1"/>
  <c r="C46" i="3"/>
  <c r="E46" i="3" s="1"/>
  <c r="C38" i="3"/>
  <c r="E38" i="3" s="1"/>
  <c r="C30" i="3"/>
  <c r="E30" i="3" s="1"/>
  <c r="C22" i="3"/>
  <c r="E22" i="3" s="1"/>
  <c r="C14" i="3"/>
  <c r="E14" i="3" s="1"/>
  <c r="C6" i="3"/>
  <c r="E6" i="3" s="1"/>
  <c r="C554" i="3"/>
  <c r="E554" i="3" s="1"/>
  <c r="C514" i="3"/>
  <c r="E514" i="3" s="1"/>
  <c r="C474" i="3"/>
  <c r="E474" i="3" s="1"/>
  <c r="C434" i="3"/>
  <c r="E434" i="3" s="1"/>
  <c r="C378" i="3"/>
  <c r="E378" i="3" s="1"/>
  <c r="C322" i="3"/>
  <c r="E322" i="3" s="1"/>
  <c r="C274" i="3"/>
  <c r="E274" i="3" s="1"/>
  <c r="C234" i="3"/>
  <c r="E234" i="3" s="1"/>
  <c r="C186" i="3"/>
  <c r="E186" i="3" s="1"/>
  <c r="C138" i="3"/>
  <c r="E138" i="3" s="1"/>
  <c r="C98" i="3"/>
  <c r="E98" i="3" s="1"/>
  <c r="C74" i="3"/>
  <c r="E74" i="3" s="1"/>
  <c r="C18" i="3"/>
  <c r="E18" i="3" s="1"/>
  <c r="C561" i="3"/>
  <c r="E561" i="3" s="1"/>
  <c r="C513" i="3"/>
  <c r="E513" i="3" s="1"/>
  <c r="C497" i="3"/>
  <c r="E497" i="3" s="1"/>
  <c r="C473" i="3"/>
  <c r="E473" i="3" s="1"/>
  <c r="C441" i="3"/>
  <c r="E441" i="3" s="1"/>
  <c r="C401" i="3"/>
  <c r="E401" i="3" s="1"/>
  <c r="C369" i="3"/>
  <c r="E369" i="3" s="1"/>
  <c r="C345" i="3"/>
  <c r="E345" i="3" s="1"/>
  <c r="C321" i="3"/>
  <c r="E321" i="3" s="1"/>
  <c r="C289" i="3"/>
  <c r="E289" i="3" s="1"/>
  <c r="C265" i="3"/>
  <c r="E265" i="3" s="1"/>
  <c r="C233" i="3"/>
  <c r="E233" i="3" s="1"/>
  <c r="C193" i="3"/>
  <c r="E193" i="3" s="1"/>
  <c r="C161" i="3"/>
  <c r="E161" i="3" s="1"/>
  <c r="C129" i="3"/>
  <c r="E129" i="3" s="1"/>
  <c r="C81" i="3"/>
  <c r="E81" i="3" s="1"/>
  <c r="C25" i="3"/>
  <c r="E25" i="3" s="1"/>
  <c r="C573" i="3"/>
  <c r="E573" i="3" s="1"/>
  <c r="C565" i="3"/>
  <c r="E565" i="3" s="1"/>
  <c r="C557" i="3"/>
  <c r="E557" i="3" s="1"/>
  <c r="C549" i="3"/>
  <c r="E549" i="3" s="1"/>
  <c r="C541" i="3"/>
  <c r="E541" i="3" s="1"/>
  <c r="C533" i="3"/>
  <c r="E533" i="3" s="1"/>
  <c r="C525" i="3"/>
  <c r="E525" i="3" s="1"/>
  <c r="C517" i="3"/>
  <c r="E517" i="3" s="1"/>
  <c r="C509" i="3"/>
  <c r="E509" i="3" s="1"/>
  <c r="C501" i="3"/>
  <c r="E501" i="3" s="1"/>
  <c r="C493" i="3"/>
  <c r="E493" i="3" s="1"/>
  <c r="C485" i="3"/>
  <c r="E485" i="3" s="1"/>
  <c r="C477" i="3"/>
  <c r="E477" i="3" s="1"/>
  <c r="C469" i="3"/>
  <c r="E469" i="3" s="1"/>
  <c r="C461" i="3"/>
  <c r="E461" i="3" s="1"/>
  <c r="C453" i="3"/>
  <c r="E453" i="3" s="1"/>
  <c r="C445" i="3"/>
  <c r="E445" i="3" s="1"/>
  <c r="C437" i="3"/>
  <c r="E437" i="3" s="1"/>
  <c r="C429" i="3"/>
  <c r="E429" i="3" s="1"/>
  <c r="C421" i="3"/>
  <c r="E421" i="3" s="1"/>
  <c r="C413" i="3"/>
  <c r="E413" i="3" s="1"/>
  <c r="C405" i="3"/>
  <c r="E405" i="3" s="1"/>
  <c r="C397" i="3"/>
  <c r="E397" i="3" s="1"/>
  <c r="C389" i="3"/>
  <c r="E389" i="3" s="1"/>
  <c r="C381" i="3"/>
  <c r="E381" i="3" s="1"/>
  <c r="C373" i="3"/>
  <c r="E373" i="3" s="1"/>
  <c r="C365" i="3"/>
  <c r="E365" i="3" s="1"/>
  <c r="C357" i="3"/>
  <c r="E357" i="3" s="1"/>
  <c r="C349" i="3"/>
  <c r="E349" i="3" s="1"/>
  <c r="C341" i="3"/>
  <c r="E341" i="3" s="1"/>
  <c r="C333" i="3"/>
  <c r="E333" i="3" s="1"/>
  <c r="C325" i="3"/>
  <c r="E325" i="3" s="1"/>
  <c r="C317" i="3"/>
  <c r="E317" i="3" s="1"/>
  <c r="C309" i="3"/>
  <c r="E309" i="3" s="1"/>
  <c r="C301" i="3"/>
  <c r="E301" i="3" s="1"/>
  <c r="C293" i="3"/>
  <c r="E293" i="3" s="1"/>
  <c r="C285" i="3"/>
  <c r="E285" i="3" s="1"/>
  <c r="C277" i="3"/>
  <c r="E277" i="3" s="1"/>
  <c r="C269" i="3"/>
  <c r="E269" i="3" s="1"/>
  <c r="C261" i="3"/>
  <c r="E261" i="3" s="1"/>
  <c r="C253" i="3"/>
  <c r="E253" i="3" s="1"/>
  <c r="C245" i="3"/>
  <c r="E245" i="3" s="1"/>
  <c r="C237" i="3"/>
  <c r="E237" i="3" s="1"/>
  <c r="C229" i="3"/>
  <c r="E229" i="3" s="1"/>
  <c r="C221" i="3"/>
  <c r="E221" i="3" s="1"/>
  <c r="C213" i="3"/>
  <c r="E213" i="3" s="1"/>
  <c r="C205" i="3"/>
  <c r="E205" i="3" s="1"/>
  <c r="C197" i="3"/>
  <c r="E197" i="3" s="1"/>
  <c r="C189" i="3"/>
  <c r="E189" i="3" s="1"/>
  <c r="C181" i="3"/>
  <c r="E181" i="3" s="1"/>
  <c r="C173" i="3"/>
  <c r="E173" i="3" s="1"/>
  <c r="C165" i="3"/>
  <c r="E165" i="3" s="1"/>
  <c r="C157" i="3"/>
  <c r="E157" i="3" s="1"/>
  <c r="C149" i="3"/>
  <c r="E149" i="3" s="1"/>
  <c r="C141" i="3"/>
  <c r="E141" i="3" s="1"/>
  <c r="C133" i="3"/>
  <c r="E133" i="3" s="1"/>
  <c r="C125" i="3"/>
  <c r="E125" i="3" s="1"/>
  <c r="C117" i="3"/>
  <c r="E117" i="3" s="1"/>
  <c r="C109" i="3"/>
  <c r="E109" i="3" s="1"/>
  <c r="C101" i="3"/>
  <c r="E101" i="3" s="1"/>
  <c r="C93" i="3"/>
  <c r="E93" i="3" s="1"/>
  <c r="C85" i="3"/>
  <c r="E85" i="3" s="1"/>
  <c r="C77" i="3"/>
  <c r="E77" i="3" s="1"/>
  <c r="C69" i="3"/>
  <c r="E69" i="3" s="1"/>
  <c r="C61" i="3"/>
  <c r="E61" i="3" s="1"/>
  <c r="C53" i="3"/>
  <c r="E53" i="3" s="1"/>
  <c r="C45" i="3"/>
  <c r="E45" i="3" s="1"/>
  <c r="C37" i="3"/>
  <c r="E37" i="3" s="1"/>
  <c r="C29" i="3"/>
  <c r="E29" i="3" s="1"/>
  <c r="C21" i="3"/>
  <c r="E21" i="3" s="1"/>
  <c r="C13" i="3"/>
  <c r="E13" i="3" s="1"/>
  <c r="C5" i="3"/>
  <c r="E5" i="3" s="1"/>
  <c r="C570" i="3"/>
  <c r="E570" i="3" s="1"/>
  <c r="C506" i="3"/>
  <c r="E506" i="3" s="1"/>
  <c r="C450" i="3"/>
  <c r="E450" i="3" s="1"/>
  <c r="C402" i="3"/>
  <c r="E402" i="3" s="1"/>
  <c r="C354" i="3"/>
  <c r="E354" i="3" s="1"/>
  <c r="C290" i="3"/>
  <c r="E290" i="3" s="1"/>
  <c r="C226" i="3"/>
  <c r="E226" i="3" s="1"/>
  <c r="C154" i="3"/>
  <c r="E154" i="3" s="1"/>
  <c r="C42" i="3"/>
  <c r="E42" i="3" s="1"/>
  <c r="C569" i="3"/>
  <c r="E569" i="3" s="1"/>
  <c r="C521" i="3"/>
  <c r="E521" i="3" s="1"/>
  <c r="C564" i="3"/>
  <c r="E564" i="3" s="1"/>
  <c r="C548" i="3"/>
  <c r="E548" i="3" s="1"/>
  <c r="C532" i="3"/>
  <c r="E532" i="3" s="1"/>
  <c r="C524" i="3"/>
  <c r="E524" i="3" s="1"/>
  <c r="C508" i="3"/>
  <c r="E508" i="3" s="1"/>
  <c r="C492" i="3"/>
  <c r="E492" i="3" s="1"/>
  <c r="C476" i="3"/>
  <c r="E476" i="3" s="1"/>
  <c r="C460" i="3"/>
  <c r="E460" i="3" s="1"/>
  <c r="C444" i="3"/>
  <c r="E444" i="3" s="1"/>
  <c r="C428" i="3"/>
  <c r="E428" i="3" s="1"/>
  <c r="C404" i="3"/>
  <c r="E404" i="3" s="1"/>
  <c r="C388" i="3"/>
  <c r="E388" i="3" s="1"/>
  <c r="C372" i="3"/>
  <c r="E372" i="3" s="1"/>
  <c r="C356" i="3"/>
  <c r="E356" i="3" s="1"/>
  <c r="C340" i="3"/>
  <c r="E340" i="3" s="1"/>
  <c r="C324" i="3"/>
  <c r="E324" i="3" s="1"/>
  <c r="C308" i="3"/>
  <c r="E308" i="3" s="1"/>
  <c r="C292" i="3"/>
  <c r="E292" i="3" s="1"/>
  <c r="C276" i="3"/>
  <c r="E276" i="3" s="1"/>
  <c r="C260" i="3"/>
  <c r="E260" i="3" s="1"/>
  <c r="C244" i="3"/>
  <c r="E244" i="3" s="1"/>
  <c r="C236" i="3"/>
  <c r="E236" i="3" s="1"/>
  <c r="C220" i="3"/>
  <c r="E220" i="3" s="1"/>
  <c r="C212" i="3"/>
  <c r="E212" i="3" s="1"/>
  <c r="C204" i="3"/>
  <c r="E204" i="3" s="1"/>
  <c r="C196" i="3"/>
  <c r="E196" i="3" s="1"/>
  <c r="C188" i="3"/>
  <c r="E188" i="3" s="1"/>
  <c r="C180" i="3"/>
  <c r="E180" i="3" s="1"/>
  <c r="C172" i="3"/>
  <c r="E172" i="3" s="1"/>
  <c r="C164" i="3"/>
  <c r="E164" i="3" s="1"/>
  <c r="C156" i="3"/>
  <c r="E156" i="3" s="1"/>
  <c r="C148" i="3"/>
  <c r="E148" i="3" s="1"/>
  <c r="C140" i="3"/>
  <c r="E140" i="3" s="1"/>
  <c r="C124" i="3"/>
  <c r="E124" i="3" s="1"/>
  <c r="C116" i="3"/>
  <c r="E116" i="3" s="1"/>
  <c r="C108" i="3"/>
  <c r="E108" i="3" s="1"/>
  <c r="C100" i="3"/>
  <c r="E100" i="3" s="1"/>
  <c r="C92" i="3"/>
  <c r="E92" i="3" s="1"/>
  <c r="C84" i="3"/>
  <c r="E84" i="3" s="1"/>
  <c r="C76" i="3"/>
  <c r="E76" i="3" s="1"/>
  <c r="C68" i="3"/>
  <c r="E68" i="3" s="1"/>
  <c r="C60" i="3"/>
  <c r="E60" i="3" s="1"/>
  <c r="C52" i="3"/>
  <c r="E52" i="3" s="1"/>
  <c r="C44" i="3"/>
  <c r="E44" i="3" s="1"/>
  <c r="C36" i="3"/>
  <c r="E36" i="3" s="1"/>
  <c r="C28" i="3"/>
  <c r="E28" i="3" s="1"/>
  <c r="C20" i="3"/>
  <c r="E20" i="3" s="1"/>
  <c r="C12" i="3"/>
  <c r="E12" i="3" s="1"/>
  <c r="C546" i="3"/>
  <c r="E546" i="3" s="1"/>
  <c r="C490" i="3"/>
  <c r="E490" i="3" s="1"/>
  <c r="C418" i="3"/>
  <c r="E418" i="3" s="1"/>
  <c r="C362" i="3"/>
  <c r="E362" i="3" s="1"/>
  <c r="C314" i="3"/>
  <c r="E314" i="3" s="1"/>
  <c r="C298" i="3"/>
  <c r="E298" i="3" s="1"/>
  <c r="C250" i="3"/>
  <c r="E250" i="3" s="1"/>
  <c r="C210" i="3"/>
  <c r="E210" i="3" s="1"/>
  <c r="C170" i="3"/>
  <c r="E170" i="3" s="1"/>
  <c r="C130" i="3"/>
  <c r="E130" i="3" s="1"/>
  <c r="C90" i="3"/>
  <c r="E90" i="3" s="1"/>
  <c r="C50" i="3"/>
  <c r="E50" i="3" s="1"/>
  <c r="C537" i="3"/>
  <c r="E537" i="3" s="1"/>
  <c r="C572" i="3"/>
  <c r="E572" i="3" s="1"/>
  <c r="C556" i="3"/>
  <c r="E556" i="3" s="1"/>
  <c r="C540" i="3"/>
  <c r="E540" i="3" s="1"/>
  <c r="C516" i="3"/>
  <c r="E516" i="3" s="1"/>
  <c r="C500" i="3"/>
  <c r="E500" i="3" s="1"/>
  <c r="C484" i="3"/>
  <c r="E484" i="3" s="1"/>
  <c r="C468" i="3"/>
  <c r="E468" i="3" s="1"/>
  <c r="C452" i="3"/>
  <c r="E452" i="3" s="1"/>
  <c r="C436" i="3"/>
  <c r="E436" i="3" s="1"/>
  <c r="C420" i="3"/>
  <c r="E420" i="3" s="1"/>
  <c r="C412" i="3"/>
  <c r="E412" i="3" s="1"/>
  <c r="C396" i="3"/>
  <c r="E396" i="3" s="1"/>
  <c r="C380" i="3"/>
  <c r="E380" i="3" s="1"/>
  <c r="C364" i="3"/>
  <c r="E364" i="3" s="1"/>
  <c r="C348" i="3"/>
  <c r="E348" i="3" s="1"/>
  <c r="C332" i="3"/>
  <c r="E332" i="3" s="1"/>
  <c r="C316" i="3"/>
  <c r="E316" i="3" s="1"/>
  <c r="C300" i="3"/>
  <c r="E300" i="3" s="1"/>
  <c r="C284" i="3"/>
  <c r="E284" i="3" s="1"/>
  <c r="C268" i="3"/>
  <c r="E268" i="3" s="1"/>
  <c r="C252" i="3"/>
  <c r="E252" i="3" s="1"/>
  <c r="C228" i="3"/>
  <c r="E228" i="3" s="1"/>
  <c r="C132" i="3"/>
  <c r="E132" i="3" s="1"/>
  <c r="C571" i="3"/>
  <c r="E571" i="3" s="1"/>
  <c r="C563" i="3"/>
  <c r="E563" i="3" s="1"/>
  <c r="C555" i="3"/>
  <c r="E555" i="3" s="1"/>
  <c r="C547" i="3"/>
  <c r="E547" i="3" s="1"/>
  <c r="C539" i="3"/>
  <c r="E539" i="3" s="1"/>
  <c r="C531" i="3"/>
  <c r="E531" i="3" s="1"/>
  <c r="C523" i="3"/>
  <c r="E523" i="3" s="1"/>
  <c r="C515" i="3"/>
  <c r="E515" i="3" s="1"/>
  <c r="C507" i="3"/>
  <c r="E507" i="3" s="1"/>
  <c r="C499" i="3"/>
  <c r="E499" i="3" s="1"/>
  <c r="C491" i="3"/>
  <c r="E491" i="3" s="1"/>
  <c r="C483" i="3"/>
  <c r="E483" i="3" s="1"/>
  <c r="C475" i="3"/>
  <c r="E475" i="3" s="1"/>
  <c r="C467" i="3"/>
  <c r="E467" i="3" s="1"/>
  <c r="C459" i="3"/>
  <c r="E459" i="3" s="1"/>
  <c r="C451" i="3"/>
  <c r="E451" i="3" s="1"/>
  <c r="C443" i="3"/>
  <c r="E443" i="3" s="1"/>
  <c r="C435" i="3"/>
  <c r="E435" i="3" s="1"/>
  <c r="C427" i="3"/>
  <c r="E427" i="3" s="1"/>
  <c r="C419" i="3"/>
  <c r="E419" i="3" s="1"/>
  <c r="C411" i="3"/>
  <c r="E411" i="3" s="1"/>
  <c r="C403" i="3"/>
  <c r="E403" i="3" s="1"/>
  <c r="C395" i="3"/>
  <c r="E395" i="3" s="1"/>
  <c r="C387" i="3"/>
  <c r="E387" i="3" s="1"/>
  <c r="C379" i="3"/>
  <c r="E379" i="3" s="1"/>
  <c r="C371" i="3"/>
  <c r="E371" i="3" s="1"/>
  <c r="C363" i="3"/>
  <c r="E363" i="3" s="1"/>
  <c r="C355" i="3"/>
  <c r="E355" i="3" s="1"/>
  <c r="C347" i="3"/>
  <c r="E347" i="3" s="1"/>
  <c r="C339" i="3"/>
  <c r="E339" i="3" s="1"/>
  <c r="C331" i="3"/>
  <c r="E331" i="3" s="1"/>
  <c r="C323" i="3"/>
  <c r="E323" i="3" s="1"/>
  <c r="C315" i="3"/>
  <c r="E315" i="3" s="1"/>
  <c r="C307" i="3"/>
  <c r="E307" i="3" s="1"/>
  <c r="C299" i="3"/>
  <c r="E299" i="3" s="1"/>
  <c r="C291" i="3"/>
  <c r="E291" i="3" s="1"/>
  <c r="C283" i="3"/>
  <c r="E283" i="3" s="1"/>
  <c r="C275" i="3"/>
  <c r="E275" i="3" s="1"/>
  <c r="C267" i="3"/>
  <c r="E267" i="3" s="1"/>
  <c r="C259" i="3"/>
  <c r="E259" i="3" s="1"/>
  <c r="C251" i="3"/>
  <c r="E251" i="3" s="1"/>
  <c r="C243" i="3"/>
  <c r="E243" i="3" s="1"/>
  <c r="C235" i="3"/>
  <c r="E235" i="3" s="1"/>
  <c r="C227" i="3"/>
  <c r="E227" i="3" s="1"/>
  <c r="C219" i="3"/>
  <c r="E219" i="3" s="1"/>
  <c r="C211" i="3"/>
  <c r="E211" i="3" s="1"/>
  <c r="C203" i="3"/>
  <c r="E203" i="3" s="1"/>
  <c r="C195" i="3"/>
  <c r="E195" i="3" s="1"/>
  <c r="C187" i="3"/>
  <c r="E187" i="3" s="1"/>
  <c r="C179" i="3"/>
  <c r="E179" i="3" s="1"/>
  <c r="C171" i="3"/>
  <c r="E171" i="3" s="1"/>
  <c r="C163" i="3"/>
  <c r="E163" i="3" s="1"/>
  <c r="C155" i="3"/>
  <c r="E155" i="3" s="1"/>
  <c r="C147" i="3"/>
  <c r="E147" i="3" s="1"/>
  <c r="C139" i="3"/>
  <c r="E139" i="3" s="1"/>
  <c r="C131" i="3"/>
  <c r="E131" i="3" s="1"/>
  <c r="C123" i="3"/>
  <c r="E123" i="3" s="1"/>
  <c r="C115" i="3"/>
  <c r="E115" i="3" s="1"/>
  <c r="C107" i="3"/>
  <c r="E107" i="3" s="1"/>
  <c r="C99" i="3"/>
  <c r="E99" i="3" s="1"/>
  <c r="C91" i="3"/>
  <c r="E91" i="3" s="1"/>
  <c r="C83" i="3"/>
  <c r="E83" i="3" s="1"/>
  <c r="C75" i="3"/>
  <c r="E75" i="3" s="1"/>
  <c r="C67" i="3"/>
  <c r="E67" i="3" s="1"/>
  <c r="C59" i="3"/>
  <c r="E59" i="3" s="1"/>
  <c r="C51" i="3"/>
  <c r="E51" i="3" s="1"/>
  <c r="C43" i="3"/>
  <c r="E43" i="3" s="1"/>
  <c r="C35" i="3"/>
  <c r="E35" i="3" s="1"/>
  <c r="C27" i="3"/>
  <c r="E27" i="3" s="1"/>
  <c r="C19" i="3"/>
  <c r="E19" i="3" s="1"/>
  <c r="C11" i="3"/>
  <c r="E11" i="3" s="1"/>
  <c r="C574" i="3" l="1"/>
  <c r="E574" i="3"/>
</calcChain>
</file>

<file path=xl/sharedStrings.xml><?xml version="1.0" encoding="utf-8"?>
<sst xmlns="http://schemas.openxmlformats.org/spreadsheetml/2006/main" count="2907" uniqueCount="596">
  <si>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</si>
  <si>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</si>
  <si>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</si>
  <si>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</si>
  <si>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</si>
  <si>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</si>
  <si>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</si>
  <si>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</si>
  <si>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</si>
  <si>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</si>
  <si>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</si>
  <si>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</si>
  <si>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</si>
  <si>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</si>
  <si>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</si>
  <si>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</si>
  <si>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</si>
  <si>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</si>
  <si>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</si>
  <si>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</si>
  <si>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</si>
  <si>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</si>
  <si>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</si>
  <si>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</si>
  <si>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</si>
  <si>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</si>
  <si>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</si>
  <si>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</si>
  <si>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</si>
  <si>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</si>
  <si>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</si>
  <si>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</si>
  <si>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</si>
  <si>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</si>
  <si>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</si>
  <si>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</si>
  <si>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</si>
  <si>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</si>
  <si>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</si>
  <si>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</si>
  <si>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</si>
  <si>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</si>
  <si>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</si>
  <si>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</si>
  <si>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</si>
  <si>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</si>
  <si>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</si>
  <si>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</si>
  <si>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</si>
  <si>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</si>
  <si>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</si>
  <si>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</si>
  <si>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</si>
  <si>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</si>
  <si>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</si>
  <si>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</si>
  <si>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</si>
  <si>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</si>
  <si>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</si>
  <si>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</si>
  <si>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</si>
  <si>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</si>
  <si>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</si>
  <si>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</si>
  <si>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</si>
  <si>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</si>
  <si>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</si>
  <si>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</si>
  <si>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</si>
  <si>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</si>
  <si>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</si>
  <si>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</si>
  <si>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</si>
  <si>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</si>
  <si>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</si>
  <si>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</si>
  <si>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</si>
  <si>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</si>
  <si>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</si>
  <si>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</si>
  <si>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</si>
  <si>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</si>
  <si>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</si>
  <si>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</si>
  <si>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</si>
  <si>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</si>
  <si>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</si>
  <si>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</si>
  <si>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</si>
  <si>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</si>
  <si>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</si>
  <si>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</si>
  <si>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</si>
  <si>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</si>
  <si>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</si>
  <si>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</si>
  <si>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</si>
  <si>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</si>
  <si>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</si>
  <si>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</si>
  <si>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</si>
  <si>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</si>
  <si>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</si>
  <si>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</si>
  <si>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</si>
  <si>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</si>
  <si>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</si>
  <si>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</si>
  <si>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</si>
  <si>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</si>
  <si>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</si>
  <si>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</si>
  <si>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</si>
  <si>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</si>
  <si>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</si>
  <si>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</si>
  <si>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</si>
  <si>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</si>
  <si>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</si>
  <si>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</si>
  <si>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</si>
  <si>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</si>
  <si>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</si>
  <si>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</si>
  <si>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</si>
  <si>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</si>
  <si>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</si>
  <si>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</si>
  <si>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</si>
  <si>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</si>
  <si>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</si>
  <si>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</si>
  <si>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</si>
  <si>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</si>
  <si>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</si>
  <si>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</si>
  <si>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</si>
  <si>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</si>
  <si>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</si>
  <si>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</si>
  <si>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</si>
  <si>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</si>
  <si>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</si>
  <si>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</si>
  <si>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</si>
  <si>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</si>
  <si>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</si>
  <si>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</si>
  <si>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</si>
  <si>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</si>
  <si>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</si>
  <si>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</si>
  <si>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</si>
  <si>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</si>
  <si>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</si>
  <si>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</si>
  <si>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</si>
  <si>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</si>
  <si>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</si>
  <si>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</si>
  <si>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</si>
  <si>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</si>
  <si>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</si>
  <si>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</si>
  <si>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</si>
  <si>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</si>
  <si>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</si>
  <si>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</si>
  <si>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</si>
  <si>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</si>
  <si>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</si>
  <si>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</si>
  <si>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</si>
  <si>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</si>
  <si>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</si>
  <si>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</si>
  <si>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</si>
  <si>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</si>
  <si>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</si>
  <si>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</si>
  <si>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</si>
  <si>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</si>
  <si>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</si>
  <si>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</si>
  <si>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</si>
  <si>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</si>
  <si>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</si>
  <si>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</si>
  <si>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</si>
  <si>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</si>
  <si>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</si>
  <si>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</si>
  <si>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</si>
  <si>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</si>
  <si>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</si>
  <si>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</si>
  <si>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</si>
  <si>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</si>
  <si>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</si>
  <si>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</si>
  <si>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</si>
  <si>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</si>
  <si>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</si>
  <si>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</si>
  <si>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</si>
  <si>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</si>
  <si>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</si>
  <si>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</si>
  <si>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</si>
  <si>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</si>
  <si>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</si>
  <si>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</si>
  <si>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</si>
  <si>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</si>
  <si>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</si>
  <si>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</si>
  <si>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</si>
  <si>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</si>
  <si>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</si>
  <si>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</si>
  <si>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</si>
  <si>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</si>
  <si>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</si>
  <si>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</si>
  <si>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</si>
  <si>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</si>
  <si>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</si>
  <si>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</si>
  <si>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</si>
  <si>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</si>
  <si>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</si>
  <si>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</si>
  <si>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</si>
  <si>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</si>
  <si>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</si>
  <si>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</si>
  <si>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</si>
  <si>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</si>
  <si>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</si>
  <si>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</si>
  <si>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</si>
  <si>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</si>
  <si>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</si>
  <si>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</si>
  <si>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</si>
  <si>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</si>
  <si>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</si>
  <si>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</si>
  <si>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</si>
  <si>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</si>
  <si>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</si>
  <si>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</si>
  <si>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</si>
  <si>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</si>
  <si>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</si>
  <si>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</si>
  <si>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</si>
  <si>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</si>
  <si>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</si>
  <si>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</si>
  <si>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</si>
  <si>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</si>
  <si>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</si>
  <si>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</si>
  <si>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</si>
  <si>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</si>
  <si>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</si>
  <si>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</si>
  <si>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</si>
  <si>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</si>
  <si>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</si>
  <si>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</si>
  <si>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</si>
  <si>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</si>
  <si>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</si>
  <si>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</si>
  <si>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</si>
  <si>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</si>
  <si>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</si>
  <si>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</si>
  <si>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</si>
  <si>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</si>
  <si>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</si>
  <si>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</si>
  <si>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</si>
  <si>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</si>
  <si>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</si>
  <si>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</si>
  <si>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</si>
  <si>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</si>
  <si>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</si>
  <si>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</si>
  <si>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</si>
  <si>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</si>
  <si>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</si>
  <si>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</si>
  <si>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</si>
  <si>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</si>
  <si>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</si>
  <si>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</si>
  <si>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</si>
  <si>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</si>
  <si>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</si>
  <si>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</si>
  <si>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</si>
  <si>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</si>
  <si>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</si>
  <si>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</si>
  <si>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</si>
  <si>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</si>
  <si>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</si>
  <si>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</si>
  <si>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</si>
  <si>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</si>
  <si>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</si>
  <si>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</si>
  <si>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</si>
  <si>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</si>
  <si>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</si>
  <si>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</si>
  <si>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</si>
  <si>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</si>
  <si>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</si>
  <si>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</si>
  <si>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</si>
  <si>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</si>
  <si>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</si>
  <si>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</si>
  <si>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</si>
  <si>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</si>
  <si>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</si>
  <si>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</si>
  <si>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</si>
  <si>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</si>
  <si>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</si>
  <si>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</si>
  <si>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</si>
  <si>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</si>
  <si>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</si>
  <si>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</si>
  <si>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</si>
  <si>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</si>
  <si>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</si>
  <si>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</si>
  <si>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</si>
  <si>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</si>
  <si>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</si>
  <si>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</si>
  <si>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</si>
  <si>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</si>
  <si>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</si>
  <si>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</si>
  <si>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</si>
  <si>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</si>
  <si>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</si>
  <si>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</si>
  <si>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</si>
  <si>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</si>
  <si>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</si>
  <si>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</si>
  <si>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</si>
  <si>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</si>
  <si>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</si>
  <si>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</si>
  <si>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</si>
  <si>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</si>
  <si>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</si>
  <si>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</si>
  <si>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</si>
  <si>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</si>
  <si>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</si>
  <si>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</si>
  <si>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</si>
  <si>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</si>
  <si>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</si>
  <si>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</si>
  <si>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</si>
  <si>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</si>
  <si>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</si>
  <si>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</si>
  <si>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</si>
  <si>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</si>
  <si>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</si>
  <si>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</si>
  <si>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</si>
  <si>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</si>
  <si>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</si>
  <si>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</si>
  <si>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</si>
  <si>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</si>
  <si>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</si>
  <si>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</si>
  <si>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</si>
  <si>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</si>
  <si>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</si>
  <si>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</si>
  <si>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</si>
  <si>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</si>
  <si>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</si>
  <si>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</si>
  <si>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</si>
  <si>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</si>
  <si>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</si>
  <si>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</si>
  <si>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</si>
  <si>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</si>
  <si>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</si>
  <si>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</si>
  <si>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</si>
  <si>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</si>
  <si>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</si>
  <si>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</si>
  <si>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</si>
  <si>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</si>
  <si>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</si>
  <si>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</si>
  <si>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</si>
  <si>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</si>
  <si>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</si>
  <si>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</si>
  <si>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</si>
  <si>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</si>
  <si>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</si>
  <si>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</si>
  <si>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</si>
  <si>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</si>
  <si>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</si>
  <si>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</si>
  <si>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</si>
  <si>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</si>
  <si>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</si>
  <si>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</si>
  <si>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</si>
  <si>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</si>
  <si>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</si>
  <si>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</si>
  <si>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</si>
  <si>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</si>
  <si>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</si>
  <si>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</si>
  <si>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</si>
  <si>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</si>
  <si>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</si>
  <si>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</si>
  <si>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</si>
  <si>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</si>
  <si>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</si>
  <si>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</si>
  <si>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</si>
  <si>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</si>
  <si>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</si>
  <si>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</si>
  <si>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</si>
  <si>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</si>
  <si>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</si>
  <si>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</si>
  <si>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</si>
  <si>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</si>
  <si>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</si>
  <si>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</si>
  <si>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</si>
  <si>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</si>
  <si>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</si>
  <si>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</si>
  <si>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</si>
  <si>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</si>
  <si>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</si>
  <si>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</si>
  <si>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</si>
  <si>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</si>
  <si>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</si>
  <si>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</si>
  <si>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</si>
  <si>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</si>
  <si>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</si>
  <si>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</si>
  <si>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</si>
  <si>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</si>
  <si>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</si>
  <si>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</si>
  <si>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</si>
  <si>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</si>
  <si>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</si>
  <si>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</si>
  <si>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</si>
  <si>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</si>
  <si>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</si>
  <si>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</si>
  <si>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</si>
  <si>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</si>
  <si>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</si>
  <si>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</si>
  <si>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</si>
  <si>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</si>
  <si>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</si>
  <si>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</si>
  <si>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</si>
  <si>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</si>
  <si>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</si>
  <si>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</si>
  <si>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</si>
  <si>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</si>
  <si>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</si>
  <si>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</si>
  <si>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</si>
  <si>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</si>
  <si>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</si>
  <si>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</si>
  <si>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</si>
  <si>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</si>
  <si>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</si>
  <si>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</si>
  <si>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</si>
  <si>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</si>
  <si>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</si>
  <si>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</si>
  <si>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</si>
  <si>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</si>
  <si>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</si>
  <si>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</si>
  <si>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</si>
  <si>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</si>
  <si>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</si>
  <si>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</si>
  <si>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</si>
  <si>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</si>
  <si>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</si>
  <si>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</si>
  <si>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</si>
  <si>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</si>
  <si>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</si>
  <si>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</si>
  <si>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</si>
  <si>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</si>
  <si>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</si>
  <si>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</si>
  <si>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</si>
  <si>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</si>
  <si>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</si>
  <si>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</si>
  <si>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</si>
  <si>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</si>
  <si>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</si>
  <si>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</si>
  <si>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</si>
  <si>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</si>
  <si>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</si>
  <si>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</si>
  <si>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</si>
  <si>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</si>
  <si>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</si>
  <si>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</si>
  <si>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</si>
  <si>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</si>
  <si>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</si>
  <si>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</si>
  <si>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</si>
  <si>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</si>
  <si>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</si>
  <si>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</si>
  <si>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</si>
  <si>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</si>
  <si>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</si>
  <si>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</si>
  <si>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</si>
  <si>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</si>
  <si>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</si>
  <si>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</si>
  <si>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</si>
  <si>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</si>
  <si>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</si>
  <si>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</si>
  <si>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</si>
  <si>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</si>
  <si>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</si>
  <si>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</si>
  <si>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</si>
  <si>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</si>
  <si>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</si>
  <si>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</si>
  <si>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</si>
  <si>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</si>
  <si>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</si>
  <si>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</si>
  <si>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</si>
  <si>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ISR ARTICULO 126</t>
  </si>
  <si>
    <t>ISR 3-B</t>
  </si>
  <si>
    <t>AJUSTE DEFINITIVO 2022 DEL FONDO DE FISCALIZACIÒN Y RECAUDACIÒN.</t>
  </si>
  <si>
    <t>I. Importe de las participaciones pagadas a los municipios del Estado de Oaxaca correspondiente al AJUSTE DEFINITIVO 2022 DEL FONDO DE FISCALIZACIÒN Y RECAUDACIÒN.</t>
  </si>
  <si>
    <t>MAYO</t>
  </si>
  <si>
    <t>AJUSTE (NEGATIVO) DEFINITIVO 2022 DEL FONDO DE FOMENTO MUNICIPAL.</t>
  </si>
  <si>
    <t>AJUSTE (NEGATIVO) DEFINITIVO 2022 DEL FONDO DE IMPUESTO ESPECIAL SOBRE PRODUCCIÒN Y SERVICIOS.</t>
  </si>
  <si>
    <t>I. Importe de las participaciones correspondiente al AJUSTE (NEGATIVO) DEFINITIVO 2022, DEL FONDO DE FOMENTO MUNICIPAL Y DEL FONDO DE IMPUESTO ESPECIAL SOBRE PRODUCCIÒN Y SERVICIOS.</t>
  </si>
  <si>
    <t>I. Importe de las participaciones pagadas a los municipios del Estado de Oaxaca correspondiente al mes de MAYO 2023, incluye el AJUSTE DEFINITIVO 2022 DEL FONDO DE FISCALIZACIÒN Y RECAUDACIÒN.</t>
  </si>
  <si>
    <t>I. Importe de las participaciones pagadas a los municipios del Estado de Oaxaca correspondiente al mes de MAYO 2023</t>
  </si>
  <si>
    <t>I. Importe TOTAL de las participaciones pagadas a los municipios del Estado de Oaxaca correspondiente al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</si>
</sst>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6" fillId="0" borderId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30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44" fontId="32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44" fontId="23" fillId="0" borderId="13" xfId="45" applyNumberFormat="1" applyFont="1" applyFill="1" applyBorder="1" applyAlignment="1">
      <alignment horizontal="center" vertical="center" wrapText="1"/>
    </xf>
    <xf numFmtId="0" fontId="22" fillId="0" borderId="13" xfId="45" applyFont="1" applyFill="1" applyBorder="1" applyAlignment="1">
      <alignment horizontal="center" vertical="center" wrapText="1"/>
    </xf>
    <xf numFmtId="0" fontId="24" fillId="0" borderId="13" xfId="43" applyFont="1" applyFill="1" applyBorder="1" applyAlignment="1">
      <alignment horizontal="center" vertical="center"/>
    </xf>
    <xf numFmtId="1" fontId="22" fillId="0" borderId="11" xfId="44" applyNumberFormat="1" applyFont="1" applyFill="1" applyBorder="1" applyAlignment="1" applyProtection="1">
      <alignment horizontal="center" vertical="center"/>
    </xf>
    <xf numFmtId="1" fontId="22" fillId="0" borderId="12" xfId="44" applyNumberFormat="1" applyFont="1" applyFill="1" applyBorder="1" applyAlignment="1">
      <alignment horizontal="left" vertical="center"/>
    </xf>
    <xf numFmtId="44" fontId="25" fillId="0" borderId="13" xfId="0" applyNumberFormat="1" applyFont="1" applyBorder="1"/>
    <xf numFmtId="1" fontId="22" fillId="0" borderId="15" xfId="44" applyNumberFormat="1" applyFont="1" applyFill="1" applyBorder="1" applyAlignment="1">
      <alignment horizontal="center" vertical="center"/>
    </xf>
    <xf numFmtId="1" fontId="22" fillId="0" borderId="16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7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7" fillId="0" borderId="11" xfId="44" applyNumberFormat="1" applyFont="1" applyFill="1" applyBorder="1" applyAlignment="1">
      <alignment horizontal="center" vertical="center" wrapText="1"/>
    </xf>
    <xf numFmtId="1" fontId="27" fillId="0" borderId="12" xfId="44" applyNumberFormat="1" applyFont="1" applyFill="1" applyBorder="1" applyAlignment="1">
      <alignment horizontal="center" vertical="center" wrapText="1"/>
    </xf>
    <xf numFmtId="165" fontId="24" fillId="0" borderId="0" xfId="43" applyNumberFormat="1" applyFont="1" applyFill="1"/>
    <xf numFmtId="0" fontId="0" fillId="0" borderId="13" xfId="0" applyBorder="1"/>
    <xf numFmtId="0" fontId="0" fillId="0" borderId="0" xfId="0" applyAlignment="1">
      <alignment vertical="center"/>
    </xf>
    <xf numFmtId="0" fontId="0" fillId="0" borderId="0" xfId="0"/>
    <xf numFmtId="44" fontId="31" fillId="0" borderId="13" xfId="0" applyNumberFormat="1" applyFont="1" applyBorder="1"/>
    <xf numFmtId="0" fontId="0" fillId="0" borderId="13" xfId="0" applyBorder="1" applyAlignment="1">
      <alignment horizontal="center" vertical="center" wrapText="1"/>
    </xf>
    <xf numFmtId="0" fontId="0" fillId="0" borderId="0" xfId="0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44" fontId="25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5" fillId="0" borderId="13" xfId="0" applyNumberFormat="1" applyFont="1" applyBorder="1" applyAlignment="1">
      <alignment horizontal="left"/>
    </xf>
    <xf numFmtId="44" fontId="31" fillId="0" borderId="13" xfId="1" applyNumberFormat="1" applyFont="1" applyFill="1" applyBorder="1"/>
    <xf numFmtId="44" fontId="28" fillId="0" borderId="13" xfId="0" applyNumberFormat="1" applyFont="1" applyBorder="1" applyAlignment="1">
      <alignment horizontal="right"/>
    </xf>
    <xf numFmtId="44" fontId="0" fillId="0" borderId="0" xfId="0" applyNumberFormat="1"/>
    <xf numFmtId="0" fontId="22" fillId="0" borderId="13" xfId="44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 wrapText="1"/>
    </xf>
    <xf numFmtId="0" fontId="24" fillId="0" borderId="13" xfId="43" applyFont="1" applyFill="1" applyBorder="1" applyAlignment="1">
      <alignment horizontal="center" vertical="center" wrapText="1"/>
    </xf>
    <xf numFmtId="0" fontId="24" fillId="0" borderId="14" xfId="43" applyFont="1" applyFill="1" applyBorder="1" applyAlignment="1">
      <alignment horizontal="center" vertical="center" wrapText="1"/>
    </xf>
    <xf numFmtId="43" fontId="24" fillId="0" borderId="13" xfId="4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2" fillId="0" borderId="18" xfId="44" applyNumberFormat="1" applyFont="1" applyFill="1" applyBorder="1" applyAlignment="1" applyProtection="1">
      <alignment horizontal="center" vertical="center"/>
    </xf>
    <xf numFmtId="1" fontId="22" fillId="0" borderId="16" xfId="44" applyNumberFormat="1" applyFont="1" applyFill="1" applyBorder="1" applyAlignment="1">
      <alignment horizontal="center" vertical="center"/>
    </xf>
    <xf numFmtId="1" fontId="22" fillId="0" borderId="17" xfId="44" applyNumberFormat="1" applyFont="1" applyFill="1" applyBorder="1" applyAlignment="1">
      <alignment horizontal="center" vertical="center"/>
    </xf>
    <xf numFmtId="1" fontId="22" fillId="0" borderId="17" xfId="44" applyNumberFormat="1" applyFont="1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44" fontId="0" fillId="0" borderId="13" xfId="1" applyFont="1" applyBorder="1"/>
    <xf numFmtId="44" fontId="25" fillId="0" borderId="17" xfId="0" applyNumberFormat="1" applyFont="1" applyBorder="1" applyAlignment="1">
      <alignment horizontal="right"/>
    </xf>
    <xf numFmtId="44" fontId="28" fillId="0" borderId="17" xfId="0" applyNumberFormat="1" applyFont="1" applyBorder="1" applyAlignment="1">
      <alignment horizontal="right"/>
    </xf>
    <xf numFmtId="44" fontId="25" fillId="0" borderId="0" xfId="0" applyNumberFormat="1" applyFont="1" applyBorder="1"/>
    <xf numFmtId="0" fontId="0" fillId="0" borderId="0" xfId="0" applyBorder="1"/>
    <xf numFmtId="44" fontId="28" fillId="0" borderId="13" xfId="0" applyNumberFormat="1" applyFont="1" applyBorder="1"/>
    <xf numFmtId="44" fontId="33" fillId="0" borderId="13" xfId="1" applyNumberFormat="1" applyFont="1" applyFill="1" applyBorder="1"/>
    <xf numFmtId="44" fontId="16" fillId="0" borderId="13" xfId="1" applyFont="1" applyBorder="1"/>
    <xf numFmtId="44" fontId="33" fillId="0" borderId="13" xfId="0" applyNumberFormat="1" applyFont="1" applyBorder="1"/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6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oneda" xfId="1" builtinId="4"/>
    <cellStyle name="Moneda 2" xfId="50" xr:uid="{00000000-0005-0000-0000-000025000000}"/>
    <cellStyle name="Moneda 2 2" xfId="58" xr:uid="{00000000-0005-0000-0000-000026000000}"/>
    <cellStyle name="Moneda 2 3" xfId="59" xr:uid="{00000000-0005-0000-0000-000027000000}"/>
    <cellStyle name="Neutral" xfId="9" builtinId="28" customBuiltin="1"/>
    <cellStyle name="Normal" xfId="0" builtinId="0"/>
    <cellStyle name="Normal 2" xfId="51" xr:uid="{00000000-0005-0000-0000-00002A000000}"/>
    <cellStyle name="Normal 2 2" xfId="52" xr:uid="{00000000-0005-0000-0000-00002B000000}"/>
    <cellStyle name="Normal 2 2 2" xfId="56" xr:uid="{00000000-0005-0000-0000-00002C000000}"/>
    <cellStyle name="Normal 3" xfId="43" xr:uid="{00000000-0005-0000-0000-00002D000000}"/>
    <cellStyle name="Normal 3 2" xfId="45" xr:uid="{00000000-0005-0000-0000-00002E000000}"/>
    <cellStyle name="Normal 3 3" xfId="46" xr:uid="{00000000-0005-0000-0000-00002F000000}"/>
    <cellStyle name="Normal 3 4" xfId="53" xr:uid="{00000000-0005-0000-0000-000030000000}"/>
    <cellStyle name="Normal 4" xfId="55" xr:uid="{00000000-0005-0000-0000-000031000000}"/>
    <cellStyle name="Normal 5" xfId="57" xr:uid="{00000000-0005-0000-0000-000032000000}"/>
    <cellStyle name="Normal 5 2" xfId="54" xr:uid="{00000000-0005-0000-0000-00003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8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baseColWidth="10" defaultColWidth="11.5703125" defaultRowHeight="15" x14ac:dyDescent="0.25"/>
  <cols>
    <col min="1" max="1" width="11.5703125" style="22"/>
    <col min="2" max="2" width="34.42578125" style="22" bestFit="1" customWidth="1"/>
    <col min="3" max="3" width="14.140625" style="22" customWidth="1"/>
    <col min="4" max="4" width="13.7109375" style="22" bestFit="1" customWidth="1"/>
    <col min="5" max="5" width="12" style="22" bestFit="1" customWidth="1"/>
    <col min="6" max="6" width="12.85546875" style="22" customWidth="1"/>
    <col min="7" max="7" width="13.28515625" style="22" customWidth="1"/>
    <col min="8" max="8" width="12.140625" style="22" customWidth="1"/>
    <col min="9" max="9" width="15.7109375" style="22" bestFit="1" customWidth="1"/>
    <col min="10" max="10" width="13.7109375" style="22" customWidth="1"/>
    <col min="11" max="11" width="11.5703125" style="22"/>
    <col min="12" max="12" width="12.85546875" style="22" bestFit="1" customWidth="1"/>
    <col min="13" max="13" width="14.140625" style="22" bestFit="1" customWidth="1"/>
    <col min="14" max="14" width="13.7109375" style="22" bestFit="1" customWidth="1"/>
    <col min="15" max="15" width="16.28515625" style="22" bestFit="1" customWidth="1"/>
    <col min="16" max="16384" width="11.5703125" style="22"/>
  </cols>
  <sheetData>
    <row r="1" spans="1:14" ht="51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36.6" customHeight="1" thickBot="1" x14ac:dyDescent="0.3">
      <c r="A2" s="54" t="s">
        <v>593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s="37" customFormat="1" ht="77.25" thickBot="1" x14ac:dyDescent="0.3">
      <c r="A3" s="23" t="s">
        <v>1</v>
      </c>
      <c r="B3" s="24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34" t="s">
        <v>585</v>
      </c>
      <c r="L3" s="35" t="s">
        <v>586</v>
      </c>
      <c r="M3" s="36" t="s">
        <v>11</v>
      </c>
      <c r="N3" s="5" t="s">
        <v>12</v>
      </c>
    </row>
    <row r="4" spans="1:14" ht="15.75" thickBot="1" x14ac:dyDescent="0.3">
      <c r="A4" s="6">
        <v>1</v>
      </c>
      <c r="B4" s="27" t="s">
        <v>13</v>
      </c>
      <c r="C4" s="8">
        <v>137628</v>
      </c>
      <c r="D4" s="8">
        <f>'MAYO ORDINARIO'!D4+'AJUSTE (NEGATIVO) DEFINITIVO 22'!C4</f>
        <v>53142</v>
      </c>
      <c r="E4" s="8">
        <f>'MAYO ORDINARIO'!E4+'AJUSTE (NEGATIVO) DEFINITIVO 22'!D4</f>
        <v>1663</v>
      </c>
      <c r="F4" s="25">
        <f>'MAYO ORDINARIO'!F4+'AJUSTE FOFIR 2022 '!C4</f>
        <v>6453</v>
      </c>
      <c r="G4" s="8">
        <v>2164</v>
      </c>
      <c r="H4" s="8">
        <v>733</v>
      </c>
      <c r="I4" s="8">
        <v>1466</v>
      </c>
      <c r="J4" s="8">
        <v>399</v>
      </c>
      <c r="K4" s="8">
        <v>32</v>
      </c>
      <c r="L4" s="8">
        <v>0</v>
      </c>
      <c r="M4" s="8">
        <v>0</v>
      </c>
      <c r="N4" s="8">
        <f>SUM(C4:M4)</f>
        <v>203680</v>
      </c>
    </row>
    <row r="5" spans="1:14" x14ac:dyDescent="0.25">
      <c r="A5" s="9">
        <v>2</v>
      </c>
      <c r="B5" s="27" t="s">
        <v>14</v>
      </c>
      <c r="C5" s="8">
        <v>3337544</v>
      </c>
      <c r="D5" s="8">
        <f>'MAYO ORDINARIO'!D5+'AJUSTE (NEGATIVO) DEFINITIVO 22'!C5</f>
        <v>1848780</v>
      </c>
      <c r="E5" s="8">
        <f>'MAYO ORDINARIO'!E5+'AJUSTE (NEGATIVO) DEFINITIVO 22'!D5</f>
        <v>9518</v>
      </c>
      <c r="F5" s="25">
        <f>'MAYO ORDINARIO'!F5+'AJUSTE FOFIR 2022 '!C5</f>
        <v>104999</v>
      </c>
      <c r="G5" s="8">
        <v>116538</v>
      </c>
      <c r="H5" s="8">
        <v>22018</v>
      </c>
      <c r="I5" s="8">
        <v>83643</v>
      </c>
      <c r="J5" s="8">
        <v>5229</v>
      </c>
      <c r="K5" s="8">
        <v>1967</v>
      </c>
      <c r="L5" s="8">
        <v>0</v>
      </c>
      <c r="M5" s="8">
        <v>37496</v>
      </c>
      <c r="N5" s="8">
        <f t="shared" ref="N5:N68" si="0">SUM(C5:M5)</f>
        <v>5567732</v>
      </c>
    </row>
    <row r="6" spans="1:14" x14ac:dyDescent="0.25">
      <c r="A6" s="11">
        <v>3</v>
      </c>
      <c r="B6" s="27" t="s">
        <v>15</v>
      </c>
      <c r="C6" s="8">
        <v>222534</v>
      </c>
      <c r="D6" s="8">
        <f>'MAYO ORDINARIO'!D6+'AJUSTE (NEGATIVO) DEFINITIVO 22'!C6</f>
        <v>49566</v>
      </c>
      <c r="E6" s="8">
        <f>'MAYO ORDINARIO'!E6+'AJUSTE (NEGATIVO) DEFINITIVO 22'!D6</f>
        <v>1503</v>
      </c>
      <c r="F6" s="25">
        <f>'MAYO ORDINARIO'!F6+'AJUSTE FOFIR 2022 '!C6</f>
        <v>8466</v>
      </c>
      <c r="G6" s="8">
        <v>6507</v>
      </c>
      <c r="H6" s="8">
        <v>1355</v>
      </c>
      <c r="I6" s="8">
        <v>4479</v>
      </c>
      <c r="J6" s="8">
        <v>472</v>
      </c>
      <c r="K6" s="8">
        <v>99</v>
      </c>
      <c r="L6" s="8">
        <v>0</v>
      </c>
      <c r="M6" s="8">
        <v>0</v>
      </c>
      <c r="N6" s="8">
        <f t="shared" si="0"/>
        <v>294981</v>
      </c>
    </row>
    <row r="7" spans="1:14" x14ac:dyDescent="0.25">
      <c r="A7" s="11">
        <v>4</v>
      </c>
      <c r="B7" s="27" t="s">
        <v>16</v>
      </c>
      <c r="C7" s="8">
        <v>114664</v>
      </c>
      <c r="D7" s="8">
        <f>'MAYO ORDINARIO'!D7+'AJUSTE (NEGATIVO) DEFINITIVO 22'!C7</f>
        <v>37465</v>
      </c>
      <c r="E7" s="8">
        <f>'MAYO ORDINARIO'!E7+'AJUSTE (NEGATIVO) DEFINITIVO 22'!D7</f>
        <v>923</v>
      </c>
      <c r="F7" s="25">
        <f>'MAYO ORDINARIO'!F7+'AJUSTE FOFIR 2022 '!C7</f>
        <v>4572</v>
      </c>
      <c r="G7" s="8">
        <v>2871</v>
      </c>
      <c r="H7" s="8">
        <v>671</v>
      </c>
      <c r="I7" s="8">
        <v>1958</v>
      </c>
      <c r="J7" s="8">
        <v>290</v>
      </c>
      <c r="K7" s="8">
        <v>44</v>
      </c>
      <c r="L7" s="8">
        <v>5613</v>
      </c>
      <c r="M7" s="8">
        <v>0</v>
      </c>
      <c r="N7" s="8">
        <f t="shared" si="0"/>
        <v>169071</v>
      </c>
    </row>
    <row r="8" spans="1:14" x14ac:dyDescent="0.25">
      <c r="A8" s="11">
        <v>5</v>
      </c>
      <c r="B8" s="27" t="s">
        <v>17</v>
      </c>
      <c r="C8" s="8">
        <v>2398818</v>
      </c>
      <c r="D8" s="8">
        <f>'MAYO ORDINARIO'!D8+'AJUSTE (NEGATIVO) DEFINITIVO 22'!C8</f>
        <v>554263</v>
      </c>
      <c r="E8" s="8">
        <f>'MAYO ORDINARIO'!E8+'AJUSTE (NEGATIVO) DEFINITIVO 22'!D8</f>
        <v>869</v>
      </c>
      <c r="F8" s="25">
        <f>'MAYO ORDINARIO'!F8+'AJUSTE FOFIR 2022 '!C8</f>
        <v>65905</v>
      </c>
      <c r="G8" s="8">
        <v>39768</v>
      </c>
      <c r="H8" s="8">
        <v>16783</v>
      </c>
      <c r="I8" s="8">
        <v>48320</v>
      </c>
      <c r="J8" s="8">
        <v>2665</v>
      </c>
      <c r="K8" s="8">
        <v>1676</v>
      </c>
      <c r="L8" s="8">
        <v>0</v>
      </c>
      <c r="M8" s="8">
        <v>0</v>
      </c>
      <c r="N8" s="8">
        <f t="shared" si="0"/>
        <v>3129067</v>
      </c>
    </row>
    <row r="9" spans="1:14" x14ac:dyDescent="0.25">
      <c r="A9" s="11">
        <v>6</v>
      </c>
      <c r="B9" s="27" t="s">
        <v>18</v>
      </c>
      <c r="C9" s="8">
        <v>2296906</v>
      </c>
      <c r="D9" s="8">
        <f>'MAYO ORDINARIO'!D9+'AJUSTE (NEGATIVO) DEFINITIVO 22'!C9</f>
        <v>996013</v>
      </c>
      <c r="E9" s="8">
        <f>'MAYO ORDINARIO'!E9+'AJUSTE (NEGATIVO) DEFINITIVO 22'!D9</f>
        <v>397</v>
      </c>
      <c r="F9" s="25">
        <f>'MAYO ORDINARIO'!F9+'AJUSTE FOFIR 2022 '!C9</f>
        <v>61631</v>
      </c>
      <c r="G9" s="8">
        <v>53054</v>
      </c>
      <c r="H9" s="8">
        <v>15768</v>
      </c>
      <c r="I9" s="8">
        <v>50883</v>
      </c>
      <c r="J9" s="8">
        <v>2655</v>
      </c>
      <c r="K9" s="8">
        <v>1546</v>
      </c>
      <c r="L9" s="8">
        <v>0</v>
      </c>
      <c r="M9" s="8">
        <v>0</v>
      </c>
      <c r="N9" s="8">
        <f t="shared" si="0"/>
        <v>3478853</v>
      </c>
    </row>
    <row r="10" spans="1:14" x14ac:dyDescent="0.25">
      <c r="A10" s="11">
        <v>7</v>
      </c>
      <c r="B10" s="27" t="s">
        <v>19</v>
      </c>
      <c r="C10" s="8">
        <v>282926</v>
      </c>
      <c r="D10" s="8">
        <f>'MAYO ORDINARIO'!D10+'AJUSTE (NEGATIVO) DEFINITIVO 22'!C10</f>
        <v>117426</v>
      </c>
      <c r="E10" s="8">
        <f>'MAYO ORDINARIO'!E10+'AJUSTE (NEGATIVO) DEFINITIVO 22'!D10</f>
        <v>2399</v>
      </c>
      <c r="F10" s="25">
        <f>'MAYO ORDINARIO'!F10+'AJUSTE FOFIR 2022 '!C10</f>
        <v>11533</v>
      </c>
      <c r="G10" s="8">
        <v>6045</v>
      </c>
      <c r="H10" s="8">
        <v>1632</v>
      </c>
      <c r="I10" s="8">
        <v>4395</v>
      </c>
      <c r="J10" s="8">
        <v>677</v>
      </c>
      <c r="K10" s="8">
        <v>102</v>
      </c>
      <c r="L10" s="8">
        <v>0</v>
      </c>
      <c r="M10" s="8">
        <v>0</v>
      </c>
      <c r="N10" s="8">
        <f t="shared" si="0"/>
        <v>427135</v>
      </c>
    </row>
    <row r="11" spans="1:14" x14ac:dyDescent="0.25">
      <c r="A11" s="11">
        <v>8</v>
      </c>
      <c r="B11" s="27" t="s">
        <v>20</v>
      </c>
      <c r="C11" s="8">
        <v>135582</v>
      </c>
      <c r="D11" s="8">
        <f>'MAYO ORDINARIO'!D11+'AJUSTE (NEGATIVO) DEFINITIVO 22'!C11</f>
        <v>65726</v>
      </c>
      <c r="E11" s="8">
        <f>'MAYO ORDINARIO'!E11+'AJUSTE (NEGATIVO) DEFINITIVO 22'!D11</f>
        <v>1026</v>
      </c>
      <c r="F11" s="25">
        <f>'MAYO ORDINARIO'!F11+'AJUSTE FOFIR 2022 '!C11</f>
        <v>5331</v>
      </c>
      <c r="G11" s="8">
        <v>1894</v>
      </c>
      <c r="H11" s="8">
        <v>793</v>
      </c>
      <c r="I11" s="8">
        <v>1774</v>
      </c>
      <c r="J11" s="8">
        <v>287</v>
      </c>
      <c r="K11" s="8">
        <v>53</v>
      </c>
      <c r="L11" s="8">
        <v>0</v>
      </c>
      <c r="M11" s="8">
        <v>0</v>
      </c>
      <c r="N11" s="8">
        <f t="shared" si="0"/>
        <v>212466</v>
      </c>
    </row>
    <row r="12" spans="1:14" x14ac:dyDescent="0.25">
      <c r="A12" s="11">
        <v>9</v>
      </c>
      <c r="B12" s="27" t="s">
        <v>21</v>
      </c>
      <c r="C12" s="8">
        <v>495774</v>
      </c>
      <c r="D12" s="8">
        <f>'MAYO ORDINARIO'!D12+'AJUSTE (NEGATIVO) DEFINITIVO 22'!C12</f>
        <v>167023</v>
      </c>
      <c r="E12" s="8">
        <f>'MAYO ORDINARIO'!E12+'AJUSTE (NEGATIVO) DEFINITIVO 22'!D12</f>
        <v>1955</v>
      </c>
      <c r="F12" s="25">
        <f>'MAYO ORDINARIO'!F12+'AJUSTE FOFIR 2022 '!C12</f>
        <v>16317</v>
      </c>
      <c r="G12" s="8">
        <v>17658</v>
      </c>
      <c r="H12" s="8">
        <v>3124</v>
      </c>
      <c r="I12" s="8">
        <v>11862</v>
      </c>
      <c r="J12" s="8">
        <v>907</v>
      </c>
      <c r="K12" s="8">
        <v>256</v>
      </c>
      <c r="L12" s="8">
        <v>0</v>
      </c>
      <c r="M12" s="8">
        <v>0</v>
      </c>
      <c r="N12" s="8">
        <f t="shared" si="0"/>
        <v>714876</v>
      </c>
    </row>
    <row r="13" spans="1:14" x14ac:dyDescent="0.25">
      <c r="A13" s="11">
        <v>10</v>
      </c>
      <c r="B13" s="27" t="s">
        <v>22</v>
      </c>
      <c r="C13" s="8">
        <v>1271438</v>
      </c>
      <c r="D13" s="8">
        <f>'MAYO ORDINARIO'!D13+'AJUSTE (NEGATIVO) DEFINITIVO 22'!C13</f>
        <v>451386</v>
      </c>
      <c r="E13" s="8">
        <f>'MAYO ORDINARIO'!E13+'AJUSTE (NEGATIVO) DEFINITIVO 22'!D13</f>
        <v>1316</v>
      </c>
      <c r="F13" s="25">
        <f>'MAYO ORDINARIO'!F13+'AJUSTE FOFIR 2022 '!C13</f>
        <v>36339</v>
      </c>
      <c r="G13" s="8">
        <v>35154</v>
      </c>
      <c r="H13" s="8">
        <v>8815</v>
      </c>
      <c r="I13" s="8">
        <v>30370</v>
      </c>
      <c r="J13" s="8">
        <v>1645</v>
      </c>
      <c r="K13" s="8">
        <v>860</v>
      </c>
      <c r="L13" s="8">
        <v>0</v>
      </c>
      <c r="M13" s="8">
        <v>0</v>
      </c>
      <c r="N13" s="8">
        <f t="shared" si="0"/>
        <v>1837323</v>
      </c>
    </row>
    <row r="14" spans="1:14" x14ac:dyDescent="0.25">
      <c r="A14" s="11">
        <v>11</v>
      </c>
      <c r="B14" s="27" t="s">
        <v>23</v>
      </c>
      <c r="C14" s="8">
        <v>142042</v>
      </c>
      <c r="D14" s="8">
        <f>'MAYO ORDINARIO'!D14+'AJUSTE (NEGATIVO) DEFINITIVO 22'!C14</f>
        <v>44926</v>
      </c>
      <c r="E14" s="8">
        <f>'MAYO ORDINARIO'!E14+'AJUSTE (NEGATIVO) DEFINITIVO 22'!D14</f>
        <v>1174</v>
      </c>
      <c r="F14" s="25">
        <f>'MAYO ORDINARIO'!F14+'AJUSTE FOFIR 2022 '!C14</f>
        <v>5774</v>
      </c>
      <c r="G14" s="8">
        <v>3576</v>
      </c>
      <c r="H14" s="8">
        <v>840</v>
      </c>
      <c r="I14" s="8">
        <v>2491</v>
      </c>
      <c r="J14" s="8">
        <v>331</v>
      </c>
      <c r="K14" s="8">
        <v>56</v>
      </c>
      <c r="L14" s="8">
        <v>0</v>
      </c>
      <c r="M14" s="8">
        <v>0</v>
      </c>
      <c r="N14" s="8">
        <f t="shared" si="0"/>
        <v>201210</v>
      </c>
    </row>
    <row r="15" spans="1:14" x14ac:dyDescent="0.25">
      <c r="A15" s="11">
        <v>12</v>
      </c>
      <c r="B15" s="27" t="s">
        <v>24</v>
      </c>
      <c r="C15" s="8">
        <v>754134</v>
      </c>
      <c r="D15" s="8">
        <f>'MAYO ORDINARIO'!D15+'AJUSTE (NEGATIVO) DEFINITIVO 22'!C15</f>
        <v>245710</v>
      </c>
      <c r="E15" s="8">
        <f>'MAYO ORDINARIO'!E15+'AJUSTE (NEGATIVO) DEFINITIVO 22'!D15</f>
        <v>2200</v>
      </c>
      <c r="F15" s="25">
        <f>'MAYO ORDINARIO'!F15+'AJUSTE FOFIR 2022 '!C15</f>
        <v>23900</v>
      </c>
      <c r="G15" s="8">
        <v>28198</v>
      </c>
      <c r="H15" s="8">
        <v>5014</v>
      </c>
      <c r="I15" s="8">
        <v>19993</v>
      </c>
      <c r="J15" s="8">
        <v>1177</v>
      </c>
      <c r="K15" s="8">
        <v>452</v>
      </c>
      <c r="L15" s="8">
        <v>0</v>
      </c>
      <c r="M15" s="8">
        <v>0</v>
      </c>
      <c r="N15" s="8">
        <f t="shared" si="0"/>
        <v>1080778</v>
      </c>
    </row>
    <row r="16" spans="1:14" x14ac:dyDescent="0.25">
      <c r="A16" s="11">
        <v>13</v>
      </c>
      <c r="B16" s="27" t="s">
        <v>25</v>
      </c>
      <c r="C16" s="8">
        <v>465204</v>
      </c>
      <c r="D16" s="8">
        <f>'MAYO ORDINARIO'!D16+'AJUSTE (NEGATIVO) DEFINITIVO 22'!C16</f>
        <v>210279</v>
      </c>
      <c r="E16" s="8">
        <f>'MAYO ORDINARIO'!E16+'AJUSTE (NEGATIVO) DEFINITIVO 22'!D16</f>
        <v>2411</v>
      </c>
      <c r="F16" s="25">
        <f>'MAYO ORDINARIO'!F16+'AJUSTE FOFIR 2022 '!C16</f>
        <v>16294</v>
      </c>
      <c r="G16" s="8">
        <v>7909</v>
      </c>
      <c r="H16" s="8">
        <v>2858</v>
      </c>
      <c r="I16" s="8">
        <v>7364</v>
      </c>
      <c r="J16" s="8">
        <v>930</v>
      </c>
      <c r="K16" s="8">
        <v>220</v>
      </c>
      <c r="L16" s="8">
        <v>71013</v>
      </c>
      <c r="M16" s="8">
        <v>0</v>
      </c>
      <c r="N16" s="8">
        <f t="shared" si="0"/>
        <v>784482</v>
      </c>
    </row>
    <row r="17" spans="1:14" x14ac:dyDescent="0.25">
      <c r="A17" s="11">
        <v>14</v>
      </c>
      <c r="B17" s="27" t="s">
        <v>26</v>
      </c>
      <c r="C17" s="8">
        <v>4262022</v>
      </c>
      <c r="D17" s="8">
        <f>'MAYO ORDINARIO'!D17+'AJUSTE (NEGATIVO) DEFINITIVO 22'!C17</f>
        <v>1065707</v>
      </c>
      <c r="E17" s="8">
        <f>'MAYO ORDINARIO'!E17+'AJUSTE (NEGATIVO) DEFINITIVO 22'!D17</f>
        <v>1766</v>
      </c>
      <c r="F17" s="25">
        <f>'MAYO ORDINARIO'!F17+'AJUSTE FOFIR 2022 '!C17</f>
        <v>114783</v>
      </c>
      <c r="G17" s="8">
        <v>73540</v>
      </c>
      <c r="H17" s="8">
        <v>29988</v>
      </c>
      <c r="I17" s="8">
        <v>86338</v>
      </c>
      <c r="J17" s="8">
        <v>6375</v>
      </c>
      <c r="K17" s="8">
        <v>2954</v>
      </c>
      <c r="L17" s="8">
        <v>233162</v>
      </c>
      <c r="M17" s="8">
        <v>0</v>
      </c>
      <c r="N17" s="8">
        <f t="shared" si="0"/>
        <v>5876635</v>
      </c>
    </row>
    <row r="18" spans="1:14" x14ac:dyDescent="0.25">
      <c r="A18" s="11">
        <v>15</v>
      </c>
      <c r="B18" s="27" t="s">
        <v>27</v>
      </c>
      <c r="C18" s="8">
        <v>405510</v>
      </c>
      <c r="D18" s="8">
        <f>'MAYO ORDINARIO'!D18+'AJUSTE (NEGATIVO) DEFINITIVO 22'!C18</f>
        <v>81180</v>
      </c>
      <c r="E18" s="8">
        <f>'MAYO ORDINARIO'!E18+'AJUSTE (NEGATIVO) DEFINITIVO 22'!D18</f>
        <v>2242</v>
      </c>
      <c r="F18" s="25">
        <f>'MAYO ORDINARIO'!F18+'AJUSTE FOFIR 2022 '!C18</f>
        <v>14604</v>
      </c>
      <c r="G18" s="8">
        <v>13543</v>
      </c>
      <c r="H18" s="8">
        <v>2542</v>
      </c>
      <c r="I18" s="8">
        <v>9266</v>
      </c>
      <c r="J18" s="8">
        <v>787</v>
      </c>
      <c r="K18" s="8">
        <v>200</v>
      </c>
      <c r="L18" s="8">
        <v>0</v>
      </c>
      <c r="M18" s="8">
        <v>0</v>
      </c>
      <c r="N18" s="8">
        <f t="shared" si="0"/>
        <v>529874</v>
      </c>
    </row>
    <row r="19" spans="1:14" x14ac:dyDescent="0.25">
      <c r="A19" s="11">
        <v>16</v>
      </c>
      <c r="B19" s="27" t="s">
        <v>28</v>
      </c>
      <c r="C19" s="8">
        <v>640054</v>
      </c>
      <c r="D19" s="8">
        <f>'MAYO ORDINARIO'!D19+'AJUSTE (NEGATIVO) DEFINITIVO 22'!C19</f>
        <v>74357</v>
      </c>
      <c r="E19" s="8">
        <f>'MAYO ORDINARIO'!E19+'AJUSTE (NEGATIVO) DEFINITIVO 22'!D19</f>
        <v>2429</v>
      </c>
      <c r="F19" s="25">
        <f>'MAYO ORDINARIO'!F19+'AJUSTE FOFIR 2022 '!C19</f>
        <v>21196</v>
      </c>
      <c r="G19" s="8">
        <v>23849</v>
      </c>
      <c r="H19" s="8">
        <v>4165</v>
      </c>
      <c r="I19" s="8">
        <v>16571</v>
      </c>
      <c r="J19" s="8">
        <v>1084</v>
      </c>
      <c r="K19" s="8">
        <v>359</v>
      </c>
      <c r="L19" s="8">
        <v>0</v>
      </c>
      <c r="M19" s="8">
        <v>0</v>
      </c>
      <c r="N19" s="8">
        <f t="shared" si="0"/>
        <v>784064</v>
      </c>
    </row>
    <row r="20" spans="1:14" x14ac:dyDescent="0.25">
      <c r="A20" s="11">
        <v>17</v>
      </c>
      <c r="B20" s="27" t="s">
        <v>29</v>
      </c>
      <c r="C20" s="8">
        <v>304490</v>
      </c>
      <c r="D20" s="8">
        <f>'MAYO ORDINARIO'!D20+'AJUSTE (NEGATIVO) DEFINITIVO 22'!C20</f>
        <v>79479</v>
      </c>
      <c r="E20" s="8">
        <f>'MAYO ORDINARIO'!E20+'AJUSTE (NEGATIVO) DEFINITIVO 22'!D20</f>
        <v>1742</v>
      </c>
      <c r="F20" s="25">
        <f>'MAYO ORDINARIO'!F20+'AJUSTE FOFIR 2022 '!C20</f>
        <v>11059</v>
      </c>
      <c r="G20" s="8">
        <v>9204</v>
      </c>
      <c r="H20" s="8">
        <v>1896</v>
      </c>
      <c r="I20" s="8">
        <v>6484</v>
      </c>
      <c r="J20" s="8">
        <v>598</v>
      </c>
      <c r="K20" s="8">
        <v>147</v>
      </c>
      <c r="L20" s="8">
        <v>0</v>
      </c>
      <c r="M20" s="8">
        <v>0</v>
      </c>
      <c r="N20" s="8">
        <f t="shared" si="0"/>
        <v>415099</v>
      </c>
    </row>
    <row r="21" spans="1:14" x14ac:dyDescent="0.25">
      <c r="A21" s="11">
        <v>18</v>
      </c>
      <c r="B21" s="27" t="s">
        <v>30</v>
      </c>
      <c r="C21" s="8">
        <v>130914</v>
      </c>
      <c r="D21" s="8">
        <f>'MAYO ORDINARIO'!D21+'AJUSTE (NEGATIVO) DEFINITIVO 22'!C21</f>
        <v>65756</v>
      </c>
      <c r="E21" s="8">
        <f>'MAYO ORDINARIO'!E21+'AJUSTE (NEGATIVO) DEFINITIVO 22'!D21</f>
        <v>1139</v>
      </c>
      <c r="F21" s="25">
        <f>'MAYO ORDINARIO'!F21+'AJUSTE FOFIR 2022 '!C21</f>
        <v>5415</v>
      </c>
      <c r="G21" s="8">
        <v>1936</v>
      </c>
      <c r="H21" s="8">
        <v>778</v>
      </c>
      <c r="I21" s="8">
        <v>1758</v>
      </c>
      <c r="J21" s="8">
        <v>333</v>
      </c>
      <c r="K21" s="8">
        <v>51</v>
      </c>
      <c r="L21" s="8">
        <v>5620</v>
      </c>
      <c r="M21" s="8">
        <v>0</v>
      </c>
      <c r="N21" s="8">
        <f t="shared" si="0"/>
        <v>213700</v>
      </c>
    </row>
    <row r="22" spans="1:14" x14ac:dyDescent="0.25">
      <c r="A22" s="11">
        <v>19</v>
      </c>
      <c r="B22" s="27" t="s">
        <v>31</v>
      </c>
      <c r="C22" s="8">
        <v>243770</v>
      </c>
      <c r="D22" s="8">
        <f>'MAYO ORDINARIO'!D22+'AJUSTE (NEGATIVO) DEFINITIVO 22'!C22</f>
        <v>47629</v>
      </c>
      <c r="E22" s="8">
        <f>'MAYO ORDINARIO'!E22+'AJUSTE (NEGATIVO) DEFINITIVO 22'!D22</f>
        <v>1727</v>
      </c>
      <c r="F22" s="25">
        <f>'MAYO ORDINARIO'!F22+'AJUSTE FOFIR 2022 '!C22</f>
        <v>9388</v>
      </c>
      <c r="G22" s="8">
        <v>7069</v>
      </c>
      <c r="H22" s="8">
        <v>1463</v>
      </c>
      <c r="I22" s="8">
        <v>4766</v>
      </c>
      <c r="J22" s="8">
        <v>531</v>
      </c>
      <c r="K22" s="8">
        <v>103</v>
      </c>
      <c r="L22" s="8">
        <v>0</v>
      </c>
      <c r="M22" s="8">
        <v>0</v>
      </c>
      <c r="N22" s="8">
        <f t="shared" si="0"/>
        <v>316446</v>
      </c>
    </row>
    <row r="23" spans="1:14" x14ac:dyDescent="0.25">
      <c r="A23" s="11">
        <v>20</v>
      </c>
      <c r="B23" s="27" t="s">
        <v>32</v>
      </c>
      <c r="C23" s="8">
        <v>423356</v>
      </c>
      <c r="D23" s="8">
        <f>'MAYO ORDINARIO'!D23+'AJUSTE (NEGATIVO) DEFINITIVO 22'!C23</f>
        <v>271286</v>
      </c>
      <c r="E23" s="8">
        <f>'MAYO ORDINARIO'!E23+'AJUSTE (NEGATIVO) DEFINITIVO 22'!D23</f>
        <v>1081</v>
      </c>
      <c r="F23" s="25">
        <f>'MAYO ORDINARIO'!F23+'AJUSTE FOFIR 2022 '!C23</f>
        <v>13211</v>
      </c>
      <c r="G23" s="8">
        <v>12365</v>
      </c>
      <c r="H23" s="8">
        <v>2857</v>
      </c>
      <c r="I23" s="8">
        <v>10022</v>
      </c>
      <c r="J23" s="8">
        <v>624</v>
      </c>
      <c r="K23" s="8">
        <v>264</v>
      </c>
      <c r="L23" s="8">
        <v>61418</v>
      </c>
      <c r="M23" s="8">
        <v>0</v>
      </c>
      <c r="N23" s="8">
        <f t="shared" si="0"/>
        <v>796484</v>
      </c>
    </row>
    <row r="24" spans="1:14" x14ac:dyDescent="0.25">
      <c r="A24" s="11">
        <v>21</v>
      </c>
      <c r="B24" s="27" t="s">
        <v>33</v>
      </c>
      <c r="C24" s="8">
        <v>1079406</v>
      </c>
      <c r="D24" s="8">
        <f>'MAYO ORDINARIO'!D24+'AJUSTE (NEGATIVO) DEFINITIVO 22'!C24</f>
        <v>323549</v>
      </c>
      <c r="E24" s="8">
        <f>'MAYO ORDINARIO'!E24+'AJUSTE (NEGATIVO) DEFINITIVO 22'!D24</f>
        <v>3654</v>
      </c>
      <c r="F24" s="25">
        <f>'MAYO ORDINARIO'!F24+'AJUSTE FOFIR 2022 '!C24</f>
        <v>34905</v>
      </c>
      <c r="G24" s="8">
        <v>37578</v>
      </c>
      <c r="H24" s="8">
        <v>7115</v>
      </c>
      <c r="I24" s="8">
        <v>26754</v>
      </c>
      <c r="J24" s="8">
        <v>1903</v>
      </c>
      <c r="K24" s="8">
        <v>627</v>
      </c>
      <c r="L24" s="8">
        <v>0</v>
      </c>
      <c r="M24" s="8">
        <v>0</v>
      </c>
      <c r="N24" s="8">
        <f t="shared" si="0"/>
        <v>1515491</v>
      </c>
    </row>
    <row r="25" spans="1:14" x14ac:dyDescent="0.25">
      <c r="A25" s="11">
        <v>22</v>
      </c>
      <c r="B25" s="27" t="s">
        <v>34</v>
      </c>
      <c r="C25" s="8">
        <v>157066</v>
      </c>
      <c r="D25" s="8">
        <f>'MAYO ORDINARIO'!D25+'AJUSTE (NEGATIVO) DEFINITIVO 22'!C25</f>
        <v>56159</v>
      </c>
      <c r="E25" s="8">
        <f>'MAYO ORDINARIO'!E25+'AJUSTE (NEGATIVO) DEFINITIVO 22'!D25</f>
        <v>746</v>
      </c>
      <c r="F25" s="25">
        <f>'MAYO ORDINARIO'!F25+'AJUSTE FOFIR 2022 '!C25</f>
        <v>5421</v>
      </c>
      <c r="G25" s="8">
        <v>2076</v>
      </c>
      <c r="H25" s="8">
        <v>995</v>
      </c>
      <c r="I25" s="8">
        <v>2395</v>
      </c>
      <c r="J25" s="8">
        <v>306</v>
      </c>
      <c r="K25" s="8">
        <v>81</v>
      </c>
      <c r="L25" s="8">
        <v>0</v>
      </c>
      <c r="M25" s="8">
        <v>0</v>
      </c>
      <c r="N25" s="8">
        <f t="shared" si="0"/>
        <v>225245</v>
      </c>
    </row>
    <row r="26" spans="1:14" x14ac:dyDescent="0.25">
      <c r="A26" s="11">
        <v>23</v>
      </c>
      <c r="B26" s="27" t="s">
        <v>35</v>
      </c>
      <c r="C26" s="8">
        <v>1706140</v>
      </c>
      <c r="D26" s="8">
        <f>'MAYO ORDINARIO'!D26+'AJUSTE (NEGATIVO) DEFINITIVO 22'!C26</f>
        <v>688028</v>
      </c>
      <c r="E26" s="8">
        <v>0</v>
      </c>
      <c r="F26" s="25">
        <f>'MAYO ORDINARIO'!F26+'AJUSTE FOFIR 2022 '!C26</f>
        <v>43050</v>
      </c>
      <c r="G26" s="8">
        <v>69200</v>
      </c>
      <c r="H26" s="8">
        <v>12371</v>
      </c>
      <c r="I26" s="8">
        <v>52410</v>
      </c>
      <c r="J26" s="8">
        <v>1577</v>
      </c>
      <c r="K26" s="8">
        <v>1303</v>
      </c>
      <c r="L26" s="8">
        <v>0</v>
      </c>
      <c r="M26" s="8">
        <v>0</v>
      </c>
      <c r="N26" s="8">
        <f t="shared" si="0"/>
        <v>2574079</v>
      </c>
    </row>
    <row r="27" spans="1:14" x14ac:dyDescent="0.25">
      <c r="A27" s="11">
        <v>24</v>
      </c>
      <c r="B27" s="27" t="s">
        <v>36</v>
      </c>
      <c r="C27" s="8">
        <v>448424</v>
      </c>
      <c r="D27" s="8">
        <f>'MAYO ORDINARIO'!D27+'AJUSTE (NEGATIVO) DEFINITIVO 22'!C27</f>
        <v>194833</v>
      </c>
      <c r="E27" s="8">
        <f>'MAYO ORDINARIO'!E27+'AJUSTE (NEGATIVO) DEFINITIVO 22'!D27</f>
        <v>3200</v>
      </c>
      <c r="F27" s="25">
        <f>'MAYO ORDINARIO'!F27+'AJUSTE FOFIR 2022 '!C27</f>
        <v>16980</v>
      </c>
      <c r="G27" s="8">
        <v>9285</v>
      </c>
      <c r="H27" s="8">
        <v>2415</v>
      </c>
      <c r="I27" s="8">
        <v>6304</v>
      </c>
      <c r="J27" s="8">
        <v>847</v>
      </c>
      <c r="K27" s="8">
        <v>136</v>
      </c>
      <c r="L27" s="8">
        <v>0</v>
      </c>
      <c r="M27" s="8">
        <v>0</v>
      </c>
      <c r="N27" s="8">
        <f t="shared" si="0"/>
        <v>682424</v>
      </c>
    </row>
    <row r="28" spans="1:14" x14ac:dyDescent="0.25">
      <c r="A28" s="11">
        <v>25</v>
      </c>
      <c r="B28" s="27" t="s">
        <v>37</v>
      </c>
      <c r="C28" s="8">
        <v>953630</v>
      </c>
      <c r="D28" s="8">
        <f>'MAYO ORDINARIO'!D28+'AJUSTE (NEGATIVO) DEFINITIVO 22'!C28</f>
        <v>358614</v>
      </c>
      <c r="E28" s="8">
        <f>'MAYO ORDINARIO'!E28+'AJUSTE (NEGATIVO) DEFINITIVO 22'!D28</f>
        <v>514</v>
      </c>
      <c r="F28" s="25">
        <f>'MAYO ORDINARIO'!F28+'AJUSTE FOFIR 2022 '!C28</f>
        <v>25324</v>
      </c>
      <c r="G28" s="8">
        <v>29371</v>
      </c>
      <c r="H28" s="8">
        <v>6256</v>
      </c>
      <c r="I28" s="8">
        <v>22541</v>
      </c>
      <c r="J28" s="8">
        <v>1186</v>
      </c>
      <c r="K28" s="8">
        <v>571</v>
      </c>
      <c r="L28" s="8">
        <v>0</v>
      </c>
      <c r="M28" s="8">
        <v>0</v>
      </c>
      <c r="N28" s="8">
        <f t="shared" si="0"/>
        <v>1398007</v>
      </c>
    </row>
    <row r="29" spans="1:14" x14ac:dyDescent="0.25">
      <c r="A29" s="11">
        <v>26</v>
      </c>
      <c r="B29" s="27" t="s">
        <v>38</v>
      </c>
      <c r="C29" s="8">
        <v>809156</v>
      </c>
      <c r="D29" s="8">
        <f>'MAYO ORDINARIO'!D29+'AJUSTE (NEGATIVO) DEFINITIVO 22'!C29</f>
        <v>308524</v>
      </c>
      <c r="E29" s="8">
        <f>'MAYO ORDINARIO'!E29+'AJUSTE (NEGATIVO) DEFINITIVO 22'!D29</f>
        <v>2326</v>
      </c>
      <c r="F29" s="25">
        <f>'MAYO ORDINARIO'!F29+'AJUSTE FOFIR 2022 '!C29</f>
        <v>25706</v>
      </c>
      <c r="G29" s="8">
        <v>23256</v>
      </c>
      <c r="H29" s="8">
        <v>5447</v>
      </c>
      <c r="I29" s="8">
        <v>18815</v>
      </c>
      <c r="J29" s="8">
        <v>1248</v>
      </c>
      <c r="K29" s="8">
        <v>498</v>
      </c>
      <c r="L29" s="8">
        <v>0</v>
      </c>
      <c r="M29" s="8">
        <v>0</v>
      </c>
      <c r="N29" s="8">
        <f t="shared" si="0"/>
        <v>1194976</v>
      </c>
    </row>
    <row r="30" spans="1:14" x14ac:dyDescent="0.25">
      <c r="A30" s="11">
        <v>27</v>
      </c>
      <c r="B30" s="27" t="s">
        <v>39</v>
      </c>
      <c r="C30" s="8">
        <v>248072</v>
      </c>
      <c r="D30" s="8">
        <f>'MAYO ORDINARIO'!D30+'AJUSTE (NEGATIVO) DEFINITIVO 22'!C30</f>
        <v>143182</v>
      </c>
      <c r="E30" s="8">
        <f>'MAYO ORDINARIO'!E30+'AJUSTE (NEGATIVO) DEFINITIVO 22'!D30</f>
        <v>1616</v>
      </c>
      <c r="F30" s="25">
        <f>'MAYO ORDINARIO'!F30+'AJUSTE FOFIR 2022 '!C30</f>
        <v>9359</v>
      </c>
      <c r="G30" s="8">
        <v>5551</v>
      </c>
      <c r="H30" s="8">
        <v>1530</v>
      </c>
      <c r="I30" s="8">
        <v>4426</v>
      </c>
      <c r="J30" s="8">
        <v>516</v>
      </c>
      <c r="K30" s="8">
        <v>115</v>
      </c>
      <c r="L30" s="8">
        <v>0</v>
      </c>
      <c r="M30" s="8">
        <v>0</v>
      </c>
      <c r="N30" s="8">
        <f t="shared" si="0"/>
        <v>414367</v>
      </c>
    </row>
    <row r="31" spans="1:14" x14ac:dyDescent="0.25">
      <c r="A31" s="11">
        <v>28</v>
      </c>
      <c r="B31" s="27" t="s">
        <v>40</v>
      </c>
      <c r="C31" s="8">
        <v>1763526</v>
      </c>
      <c r="D31" s="8">
        <f>'MAYO ORDINARIO'!D31+'AJUSTE (NEGATIVO) DEFINITIVO 22'!C31</f>
        <v>586795</v>
      </c>
      <c r="E31" s="8">
        <f>'MAYO ORDINARIO'!E31+'AJUSTE (NEGATIVO) DEFINITIVO 22'!D31</f>
        <v>3894</v>
      </c>
      <c r="F31" s="25">
        <f>'MAYO ORDINARIO'!F31+'AJUSTE FOFIR 2022 '!C31</f>
        <v>53999</v>
      </c>
      <c r="G31" s="8">
        <v>59486</v>
      </c>
      <c r="H31" s="8">
        <v>11993</v>
      </c>
      <c r="I31" s="8">
        <v>45161</v>
      </c>
      <c r="J31" s="8">
        <v>2539</v>
      </c>
      <c r="K31" s="8">
        <v>1124</v>
      </c>
      <c r="L31" s="8">
        <v>0</v>
      </c>
      <c r="M31" s="8">
        <v>0</v>
      </c>
      <c r="N31" s="8">
        <f t="shared" si="0"/>
        <v>2528517</v>
      </c>
    </row>
    <row r="32" spans="1:14" x14ac:dyDescent="0.25">
      <c r="A32" s="11">
        <v>29</v>
      </c>
      <c r="B32" s="27" t="s">
        <v>41</v>
      </c>
      <c r="C32" s="8">
        <v>381230</v>
      </c>
      <c r="D32" s="8">
        <f>'MAYO ORDINARIO'!D32+'AJUSTE (NEGATIVO) DEFINITIVO 22'!C32</f>
        <v>170222</v>
      </c>
      <c r="E32" s="8">
        <f>'MAYO ORDINARIO'!E32+'AJUSTE (NEGATIVO) DEFINITIVO 22'!D32</f>
        <v>2299</v>
      </c>
      <c r="F32" s="25">
        <f>'MAYO ORDINARIO'!F32+'AJUSTE FOFIR 2022 '!C32</f>
        <v>13964</v>
      </c>
      <c r="G32" s="8">
        <v>10697</v>
      </c>
      <c r="H32" s="8">
        <v>2296</v>
      </c>
      <c r="I32" s="8">
        <v>7493</v>
      </c>
      <c r="J32" s="8">
        <v>740</v>
      </c>
      <c r="K32" s="8">
        <v>168</v>
      </c>
      <c r="L32" s="8">
        <v>0</v>
      </c>
      <c r="M32" s="8">
        <v>0</v>
      </c>
      <c r="N32" s="8">
        <f t="shared" si="0"/>
        <v>589109</v>
      </c>
    </row>
    <row r="33" spans="1:14" x14ac:dyDescent="0.25">
      <c r="A33" s="11">
        <v>30</v>
      </c>
      <c r="B33" s="27" t="s">
        <v>42</v>
      </c>
      <c r="C33" s="8">
        <v>1698204</v>
      </c>
      <c r="D33" s="8">
        <f>'MAYO ORDINARIO'!D33+'AJUSTE (NEGATIVO) DEFINITIVO 22'!C33</f>
        <v>238807</v>
      </c>
      <c r="E33" s="8">
        <f>'MAYO ORDINARIO'!E33+'AJUSTE (NEGATIVO) DEFINITIVO 22'!D33</f>
        <v>6893</v>
      </c>
      <c r="F33" s="25">
        <f>'MAYO ORDINARIO'!F33+'AJUSTE FOFIR 2022 '!C33</f>
        <v>54705</v>
      </c>
      <c r="G33" s="8">
        <v>22967</v>
      </c>
      <c r="H33" s="8">
        <v>9167</v>
      </c>
      <c r="I33" s="8">
        <v>20197</v>
      </c>
      <c r="J33" s="8">
        <v>2128</v>
      </c>
      <c r="K33" s="8">
        <v>583</v>
      </c>
      <c r="L33" s="8">
        <v>72293</v>
      </c>
      <c r="M33" s="8">
        <v>0</v>
      </c>
      <c r="N33" s="8">
        <f t="shared" si="0"/>
        <v>2125944</v>
      </c>
    </row>
    <row r="34" spans="1:14" x14ac:dyDescent="0.25">
      <c r="A34" s="11">
        <v>31</v>
      </c>
      <c r="B34" s="27" t="s">
        <v>43</v>
      </c>
      <c r="C34" s="8">
        <v>787828</v>
      </c>
      <c r="D34" s="8">
        <f>'MAYO ORDINARIO'!D34+'AJUSTE (NEGATIVO) DEFINITIVO 22'!C34</f>
        <v>94659</v>
      </c>
      <c r="E34" s="8">
        <f>'MAYO ORDINARIO'!E34+'AJUSTE (NEGATIVO) DEFINITIVO 22'!D34</f>
        <v>3281</v>
      </c>
      <c r="F34" s="25">
        <f>'MAYO ORDINARIO'!F34+'AJUSTE FOFIR 2022 '!C34</f>
        <v>25924</v>
      </c>
      <c r="G34" s="8">
        <v>18409</v>
      </c>
      <c r="H34" s="8">
        <v>4590</v>
      </c>
      <c r="I34" s="8">
        <v>13734</v>
      </c>
      <c r="J34" s="8">
        <v>1183</v>
      </c>
      <c r="K34" s="8">
        <v>334</v>
      </c>
      <c r="L34" s="8">
        <v>0</v>
      </c>
      <c r="M34" s="8">
        <v>0</v>
      </c>
      <c r="N34" s="8">
        <f t="shared" si="0"/>
        <v>949942</v>
      </c>
    </row>
    <row r="35" spans="1:14" x14ac:dyDescent="0.25">
      <c r="A35" s="11">
        <v>32</v>
      </c>
      <c r="B35" s="27" t="s">
        <v>44</v>
      </c>
      <c r="C35" s="8">
        <v>133108</v>
      </c>
      <c r="D35" s="8">
        <f>'MAYO ORDINARIO'!D35+'AJUSTE (NEGATIVO) DEFINITIVO 22'!C35</f>
        <v>56538</v>
      </c>
      <c r="E35" s="8">
        <f>'MAYO ORDINARIO'!E35+'AJUSTE (NEGATIVO) DEFINITIVO 22'!D35</f>
        <v>1344</v>
      </c>
      <c r="F35" s="25">
        <f>'MAYO ORDINARIO'!F35+'AJUSTE FOFIR 2022 '!C35</f>
        <v>5797</v>
      </c>
      <c r="G35" s="8">
        <v>2749</v>
      </c>
      <c r="H35" s="8">
        <v>746</v>
      </c>
      <c r="I35" s="8">
        <v>1880</v>
      </c>
      <c r="J35" s="8">
        <v>348</v>
      </c>
      <c r="K35" s="8">
        <v>41</v>
      </c>
      <c r="L35" s="8">
        <v>0</v>
      </c>
      <c r="M35" s="8">
        <v>0</v>
      </c>
      <c r="N35" s="8">
        <f t="shared" si="0"/>
        <v>202551</v>
      </c>
    </row>
    <row r="36" spans="1:14" x14ac:dyDescent="0.25">
      <c r="A36" s="11">
        <v>33</v>
      </c>
      <c r="B36" s="27" t="s">
        <v>45</v>
      </c>
      <c r="C36" s="8">
        <v>274346</v>
      </c>
      <c r="D36" s="8">
        <f>'MAYO ORDINARIO'!D36+'AJUSTE (NEGATIVO) DEFINITIVO 22'!C36</f>
        <v>98583</v>
      </c>
      <c r="E36" s="8">
        <f>'MAYO ORDINARIO'!E36+'AJUSTE (NEGATIVO) DEFINITIVO 22'!D36</f>
        <v>267</v>
      </c>
      <c r="F36" s="25">
        <f>'MAYO ORDINARIO'!F36+'AJUSTE FOFIR 2022 '!C36</f>
        <v>7830</v>
      </c>
      <c r="G36" s="8">
        <v>7658</v>
      </c>
      <c r="H36" s="8">
        <v>1959</v>
      </c>
      <c r="I36" s="8">
        <v>6786</v>
      </c>
      <c r="J36" s="8">
        <v>425</v>
      </c>
      <c r="K36" s="8">
        <v>196</v>
      </c>
      <c r="L36" s="8">
        <v>0</v>
      </c>
      <c r="M36" s="8">
        <v>0</v>
      </c>
      <c r="N36" s="8">
        <f t="shared" si="0"/>
        <v>398050</v>
      </c>
    </row>
    <row r="37" spans="1:14" x14ac:dyDescent="0.25">
      <c r="A37" s="11">
        <v>34</v>
      </c>
      <c r="B37" s="27" t="s">
        <v>46</v>
      </c>
      <c r="C37" s="8">
        <v>163066</v>
      </c>
      <c r="D37" s="8">
        <f>'MAYO ORDINARIO'!D37+'AJUSTE (NEGATIVO) DEFINITIVO 22'!C37</f>
        <v>77765</v>
      </c>
      <c r="E37" s="8">
        <f>'MAYO ORDINARIO'!E37+'AJUSTE (NEGATIVO) DEFINITIVO 22'!D37</f>
        <v>1118</v>
      </c>
      <c r="F37" s="25">
        <f>'MAYO ORDINARIO'!F37+'AJUSTE FOFIR 2022 '!C37</f>
        <v>6215</v>
      </c>
      <c r="G37" s="8">
        <v>3330</v>
      </c>
      <c r="H37" s="8">
        <v>976</v>
      </c>
      <c r="I37" s="8">
        <v>2641</v>
      </c>
      <c r="J37" s="8">
        <v>341</v>
      </c>
      <c r="K37" s="8">
        <v>69</v>
      </c>
      <c r="L37" s="8">
        <v>0</v>
      </c>
      <c r="M37" s="8">
        <v>0</v>
      </c>
      <c r="N37" s="8">
        <f t="shared" si="0"/>
        <v>255521</v>
      </c>
    </row>
    <row r="38" spans="1:14" x14ac:dyDescent="0.25">
      <c r="A38" s="11">
        <v>35</v>
      </c>
      <c r="B38" s="27" t="s">
        <v>47</v>
      </c>
      <c r="C38" s="8">
        <v>96600</v>
      </c>
      <c r="D38" s="8">
        <f>'MAYO ORDINARIO'!D38+'AJUSTE (NEGATIVO) DEFINITIVO 22'!C38</f>
        <v>62917</v>
      </c>
      <c r="E38" s="8">
        <f>'MAYO ORDINARIO'!E38+'AJUSTE (NEGATIVO) DEFINITIVO 22'!D38</f>
        <v>429</v>
      </c>
      <c r="F38" s="25">
        <f>'MAYO ORDINARIO'!F38+'AJUSTE FOFIR 2022 '!C38</f>
        <v>3306</v>
      </c>
      <c r="G38" s="8">
        <v>1725</v>
      </c>
      <c r="H38" s="8">
        <v>631</v>
      </c>
      <c r="I38" s="8">
        <v>1718</v>
      </c>
      <c r="J38" s="8">
        <v>188</v>
      </c>
      <c r="K38" s="8">
        <v>54</v>
      </c>
      <c r="L38" s="8">
        <v>0</v>
      </c>
      <c r="M38" s="8">
        <v>0</v>
      </c>
      <c r="N38" s="8">
        <f t="shared" si="0"/>
        <v>167568</v>
      </c>
    </row>
    <row r="39" spans="1:14" x14ac:dyDescent="0.25">
      <c r="A39" s="11">
        <v>36</v>
      </c>
      <c r="B39" s="27" t="s">
        <v>48</v>
      </c>
      <c r="C39" s="8">
        <v>405464</v>
      </c>
      <c r="D39" s="8">
        <f>'MAYO ORDINARIO'!D39+'AJUSTE (NEGATIVO) DEFINITIVO 22'!C39</f>
        <v>62627</v>
      </c>
      <c r="E39" s="8">
        <f>'MAYO ORDINARIO'!E39+'AJUSTE (NEGATIVO) DEFINITIVO 22'!D39</f>
        <v>1961</v>
      </c>
      <c r="F39" s="25">
        <f>'MAYO ORDINARIO'!F39+'AJUSTE FOFIR 2022 '!C39</f>
        <v>14031</v>
      </c>
      <c r="G39" s="8">
        <v>13495</v>
      </c>
      <c r="H39" s="8">
        <v>2506</v>
      </c>
      <c r="I39" s="8">
        <v>9093</v>
      </c>
      <c r="J39" s="8">
        <v>722</v>
      </c>
      <c r="K39" s="8">
        <v>197</v>
      </c>
      <c r="L39" s="8">
        <v>0</v>
      </c>
      <c r="M39" s="8">
        <v>0</v>
      </c>
      <c r="N39" s="8">
        <f t="shared" si="0"/>
        <v>510096</v>
      </c>
    </row>
    <row r="40" spans="1:14" x14ac:dyDescent="0.25">
      <c r="A40" s="11">
        <v>37</v>
      </c>
      <c r="B40" s="27" t="s">
        <v>49</v>
      </c>
      <c r="C40" s="8">
        <v>353312</v>
      </c>
      <c r="D40" s="8">
        <f>'MAYO ORDINARIO'!D40+'AJUSTE (NEGATIVO) DEFINITIVO 22'!C40</f>
        <v>175625</v>
      </c>
      <c r="E40" s="8">
        <f>'MAYO ORDINARIO'!E40+'AJUSTE (NEGATIVO) DEFINITIVO 22'!D40</f>
        <v>1863</v>
      </c>
      <c r="F40" s="25">
        <f>'MAYO ORDINARIO'!F40+'AJUSTE FOFIR 2022 '!C40</f>
        <v>12558</v>
      </c>
      <c r="G40" s="8">
        <v>11282</v>
      </c>
      <c r="H40" s="8">
        <v>2222</v>
      </c>
      <c r="I40" s="8">
        <v>7878</v>
      </c>
      <c r="J40" s="8">
        <v>679</v>
      </c>
      <c r="K40" s="8">
        <v>177</v>
      </c>
      <c r="L40" s="8">
        <v>0</v>
      </c>
      <c r="M40" s="8">
        <v>0</v>
      </c>
      <c r="N40" s="8">
        <f t="shared" si="0"/>
        <v>565596</v>
      </c>
    </row>
    <row r="41" spans="1:14" x14ac:dyDescent="0.25">
      <c r="A41" s="11">
        <v>38</v>
      </c>
      <c r="B41" s="27" t="s">
        <v>50</v>
      </c>
      <c r="C41" s="8">
        <v>182358</v>
      </c>
      <c r="D41" s="8">
        <f>'MAYO ORDINARIO'!D41+'AJUSTE (NEGATIVO) DEFINITIVO 22'!C41</f>
        <v>67649</v>
      </c>
      <c r="E41" s="8">
        <f>'MAYO ORDINARIO'!E41+'AJUSTE (NEGATIVO) DEFINITIVO 22'!D41</f>
        <v>1328</v>
      </c>
      <c r="F41" s="25">
        <f>'MAYO ORDINARIO'!F41+'AJUSTE FOFIR 2022 '!C41</f>
        <v>7063</v>
      </c>
      <c r="G41" s="8">
        <v>4839</v>
      </c>
      <c r="H41" s="8">
        <v>1078</v>
      </c>
      <c r="I41" s="8">
        <v>3319</v>
      </c>
      <c r="J41" s="8">
        <v>402</v>
      </c>
      <c r="K41" s="8">
        <v>73</v>
      </c>
      <c r="L41" s="8">
        <v>15174</v>
      </c>
      <c r="M41" s="8">
        <v>0</v>
      </c>
      <c r="N41" s="8">
        <f t="shared" si="0"/>
        <v>283283</v>
      </c>
    </row>
    <row r="42" spans="1:14" x14ac:dyDescent="0.25">
      <c r="A42" s="11">
        <v>39</v>
      </c>
      <c r="B42" s="27" t="s">
        <v>51</v>
      </c>
      <c r="C42" s="8">
        <v>11883630</v>
      </c>
      <c r="D42" s="8">
        <f>'MAYO ORDINARIO'!D42+'AJUSTE (NEGATIVO) DEFINITIVO 22'!C42</f>
        <v>3415702</v>
      </c>
      <c r="E42" s="8">
        <v>0</v>
      </c>
      <c r="F42" s="25">
        <f>'MAYO ORDINARIO'!F42+'AJUSTE FOFIR 2022 '!C42</f>
        <v>308575</v>
      </c>
      <c r="G42" s="8">
        <v>204630</v>
      </c>
      <c r="H42" s="8">
        <v>83006</v>
      </c>
      <c r="I42" s="8">
        <v>242746</v>
      </c>
      <c r="J42" s="8">
        <v>13967</v>
      </c>
      <c r="K42" s="8">
        <v>8338</v>
      </c>
      <c r="L42" s="8">
        <v>2459852</v>
      </c>
      <c r="M42" s="8">
        <v>0</v>
      </c>
      <c r="N42" s="8">
        <f t="shared" si="0"/>
        <v>18620446</v>
      </c>
    </row>
    <row r="43" spans="1:14" x14ac:dyDescent="0.25">
      <c r="A43" s="11">
        <v>40</v>
      </c>
      <c r="B43" s="27" t="s">
        <v>52</v>
      </c>
      <c r="C43" s="8">
        <v>453230</v>
      </c>
      <c r="D43" s="8">
        <f>'MAYO ORDINARIO'!D43+'AJUSTE (NEGATIVO) DEFINITIVO 22'!C43</f>
        <v>65007</v>
      </c>
      <c r="E43" s="8">
        <f>'MAYO ORDINARIO'!E43+'AJUSTE (NEGATIVO) DEFINITIVO 22'!D43</f>
        <v>2069</v>
      </c>
      <c r="F43" s="25">
        <f>'MAYO ORDINARIO'!F43+'AJUSTE FOFIR 2022 '!C43</f>
        <v>15580</v>
      </c>
      <c r="G43" s="8">
        <v>15968</v>
      </c>
      <c r="H43" s="8">
        <v>2895</v>
      </c>
      <c r="I43" s="8">
        <v>11058</v>
      </c>
      <c r="J43" s="8">
        <v>819</v>
      </c>
      <c r="K43" s="8">
        <v>239</v>
      </c>
      <c r="L43" s="8">
        <v>35569</v>
      </c>
      <c r="M43" s="8">
        <v>0</v>
      </c>
      <c r="N43" s="8">
        <f t="shared" si="0"/>
        <v>602434</v>
      </c>
    </row>
    <row r="44" spans="1:14" x14ac:dyDescent="0.25">
      <c r="A44" s="11">
        <v>41</v>
      </c>
      <c r="B44" s="27" t="s">
        <v>53</v>
      </c>
      <c r="C44" s="8">
        <v>2325702</v>
      </c>
      <c r="D44" s="8">
        <f>'MAYO ORDINARIO'!D44+'AJUSTE (NEGATIVO) DEFINITIVO 22'!C44</f>
        <v>669936</v>
      </c>
      <c r="E44" s="8">
        <f>'MAYO ORDINARIO'!E44+'AJUSTE (NEGATIVO) DEFINITIVO 22'!D44</f>
        <v>11323</v>
      </c>
      <c r="F44" s="25">
        <f>'MAYO ORDINARIO'!F44+'AJUSTE FOFIR 2022 '!C44</f>
        <v>81027</v>
      </c>
      <c r="G44" s="8">
        <v>80424</v>
      </c>
      <c r="H44" s="8">
        <v>14677</v>
      </c>
      <c r="I44" s="8">
        <v>54858</v>
      </c>
      <c r="J44" s="8">
        <v>4272</v>
      </c>
      <c r="K44" s="8">
        <v>1186</v>
      </c>
      <c r="L44" s="8">
        <v>230822</v>
      </c>
      <c r="M44" s="8">
        <v>0</v>
      </c>
      <c r="N44" s="8">
        <f t="shared" si="0"/>
        <v>3474227</v>
      </c>
    </row>
    <row r="45" spans="1:14" x14ac:dyDescent="0.25">
      <c r="A45" s="11">
        <v>42</v>
      </c>
      <c r="B45" s="27" t="s">
        <v>54</v>
      </c>
      <c r="C45" s="8">
        <v>976342</v>
      </c>
      <c r="D45" s="8">
        <f>'MAYO ORDINARIO'!D45+'AJUSTE (NEGATIVO) DEFINITIVO 22'!C45</f>
        <v>215371</v>
      </c>
      <c r="E45" s="8">
        <f>'MAYO ORDINARIO'!E45+'AJUSTE (NEGATIVO) DEFINITIVO 22'!D45</f>
        <v>1036</v>
      </c>
      <c r="F45" s="25">
        <f>'MAYO ORDINARIO'!F45+'AJUSTE FOFIR 2022 '!C45</f>
        <v>27823</v>
      </c>
      <c r="G45" s="8">
        <v>21737</v>
      </c>
      <c r="H45" s="8">
        <v>6722</v>
      </c>
      <c r="I45" s="8">
        <v>21186</v>
      </c>
      <c r="J45" s="8">
        <v>1312</v>
      </c>
      <c r="K45" s="8">
        <v>650</v>
      </c>
      <c r="L45" s="8">
        <v>27956</v>
      </c>
      <c r="M45" s="8">
        <v>0</v>
      </c>
      <c r="N45" s="8">
        <f t="shared" si="0"/>
        <v>1300135</v>
      </c>
    </row>
    <row r="46" spans="1:14" x14ac:dyDescent="0.25">
      <c r="A46" s="11">
        <v>43</v>
      </c>
      <c r="B46" s="27" t="s">
        <v>55</v>
      </c>
      <c r="C46" s="8">
        <v>12307808</v>
      </c>
      <c r="D46" s="8">
        <f>'MAYO ORDINARIO'!D46+'AJUSTE (NEGATIVO) DEFINITIVO 22'!C46</f>
        <v>3428538</v>
      </c>
      <c r="E46" s="8">
        <f>'MAYO ORDINARIO'!E46+'AJUSTE (NEGATIVO) DEFINITIVO 22'!D46</f>
        <v>8826</v>
      </c>
      <c r="F46" s="25">
        <f>'MAYO ORDINARIO'!F46+'AJUSTE FOFIR 2022 '!C46</f>
        <v>345559</v>
      </c>
      <c r="G46" s="8">
        <v>296229</v>
      </c>
      <c r="H46" s="8">
        <v>85213</v>
      </c>
      <c r="I46" s="8">
        <v>278032</v>
      </c>
      <c r="J46" s="8">
        <v>14032</v>
      </c>
      <c r="K46" s="8">
        <v>8360</v>
      </c>
      <c r="L46" s="8">
        <v>0</v>
      </c>
      <c r="M46" s="8">
        <v>0</v>
      </c>
      <c r="N46" s="8">
        <f t="shared" si="0"/>
        <v>16772597</v>
      </c>
    </row>
    <row r="47" spans="1:14" x14ac:dyDescent="0.25">
      <c r="A47" s="11">
        <v>44</v>
      </c>
      <c r="B47" s="27" t="s">
        <v>56</v>
      </c>
      <c r="C47" s="8">
        <v>4582230</v>
      </c>
      <c r="D47" s="8">
        <f>'MAYO ORDINARIO'!D47+'AJUSTE (NEGATIVO) DEFINITIVO 22'!C47</f>
        <v>1935998</v>
      </c>
      <c r="E47" s="8">
        <f>'MAYO ORDINARIO'!E47+'AJUSTE (NEGATIVO) DEFINITIVO 22'!D47</f>
        <v>14267</v>
      </c>
      <c r="F47" s="25">
        <f>'MAYO ORDINARIO'!F47+'AJUSTE FOFIR 2022 '!C47</f>
        <v>145326</v>
      </c>
      <c r="G47" s="8">
        <v>106398</v>
      </c>
      <c r="H47" s="8">
        <v>29383</v>
      </c>
      <c r="I47" s="8">
        <v>90479</v>
      </c>
      <c r="J47" s="8">
        <v>7033</v>
      </c>
      <c r="K47" s="8">
        <v>2522</v>
      </c>
      <c r="L47" s="8">
        <v>0</v>
      </c>
      <c r="M47" s="8">
        <v>199046</v>
      </c>
      <c r="N47" s="8">
        <f t="shared" si="0"/>
        <v>7112682</v>
      </c>
    </row>
    <row r="48" spans="1:14" x14ac:dyDescent="0.25">
      <c r="A48" s="11">
        <v>45</v>
      </c>
      <c r="B48" s="27" t="s">
        <v>57</v>
      </c>
      <c r="C48" s="8">
        <v>816866</v>
      </c>
      <c r="D48" s="8">
        <f>'MAYO ORDINARIO'!D48+'AJUSTE (NEGATIVO) DEFINITIVO 22'!C48</f>
        <v>296634</v>
      </c>
      <c r="E48" s="8">
        <v>0</v>
      </c>
      <c r="F48" s="25">
        <f>'MAYO ORDINARIO'!F48+'AJUSTE FOFIR 2022 '!C48</f>
        <v>20172</v>
      </c>
      <c r="G48" s="8">
        <v>20651</v>
      </c>
      <c r="H48" s="8">
        <v>5975</v>
      </c>
      <c r="I48" s="8">
        <v>20431</v>
      </c>
      <c r="J48" s="8">
        <v>720</v>
      </c>
      <c r="K48" s="8">
        <v>637</v>
      </c>
      <c r="L48" s="8">
        <v>61913</v>
      </c>
      <c r="M48" s="8">
        <v>0</v>
      </c>
      <c r="N48" s="8">
        <f t="shared" si="0"/>
        <v>1243999</v>
      </c>
    </row>
    <row r="49" spans="1:14" x14ac:dyDescent="0.25">
      <c r="A49" s="11">
        <v>46</v>
      </c>
      <c r="B49" s="27" t="s">
        <v>58</v>
      </c>
      <c r="C49" s="8">
        <v>491680</v>
      </c>
      <c r="D49" s="8">
        <f>'MAYO ORDINARIO'!D49+'AJUSTE (NEGATIVO) DEFINITIVO 22'!C49</f>
        <v>152929</v>
      </c>
      <c r="E49" s="8">
        <f>'MAYO ORDINARIO'!E49+'AJUSTE (NEGATIVO) DEFINITIVO 22'!D49</f>
        <v>1196</v>
      </c>
      <c r="F49" s="25">
        <f>'MAYO ORDINARIO'!F49+'AJUSTE FOFIR 2022 '!C49</f>
        <v>15007</v>
      </c>
      <c r="G49" s="8">
        <v>7576</v>
      </c>
      <c r="H49" s="8">
        <v>3248</v>
      </c>
      <c r="I49" s="8">
        <v>8706</v>
      </c>
      <c r="J49" s="8">
        <v>809</v>
      </c>
      <c r="K49" s="8">
        <v>292</v>
      </c>
      <c r="L49" s="8">
        <v>0</v>
      </c>
      <c r="M49" s="8">
        <v>0</v>
      </c>
      <c r="N49" s="8">
        <f t="shared" si="0"/>
        <v>681443</v>
      </c>
    </row>
    <row r="50" spans="1:14" x14ac:dyDescent="0.25">
      <c r="A50" s="11">
        <v>47</v>
      </c>
      <c r="B50" s="27" t="s">
        <v>59</v>
      </c>
      <c r="C50" s="8">
        <v>59348</v>
      </c>
      <c r="D50" s="8">
        <f>'MAYO ORDINARIO'!D50+'AJUSTE (NEGATIVO) DEFINITIVO 22'!C50</f>
        <v>31243</v>
      </c>
      <c r="E50" s="8">
        <f>'MAYO ORDINARIO'!E50+'AJUSTE (NEGATIVO) DEFINITIVO 22'!D50</f>
        <v>727</v>
      </c>
      <c r="F50" s="25">
        <f>'MAYO ORDINARIO'!F50+'AJUSTE FOFIR 2022 '!C50</f>
        <v>2810</v>
      </c>
      <c r="G50" s="8">
        <v>211</v>
      </c>
      <c r="H50" s="8">
        <v>327</v>
      </c>
      <c r="I50" s="8">
        <v>392</v>
      </c>
      <c r="J50" s="8">
        <v>184</v>
      </c>
      <c r="K50" s="8">
        <v>16</v>
      </c>
      <c r="L50" s="8">
        <v>0</v>
      </c>
      <c r="M50" s="8">
        <v>0</v>
      </c>
      <c r="N50" s="8">
        <f t="shared" si="0"/>
        <v>95258</v>
      </c>
    </row>
    <row r="51" spans="1:14" x14ac:dyDescent="0.25">
      <c r="A51" s="11">
        <v>48</v>
      </c>
      <c r="B51" s="27" t="s">
        <v>60</v>
      </c>
      <c r="C51" s="8">
        <v>168396</v>
      </c>
      <c r="D51" s="8">
        <f>'MAYO ORDINARIO'!D51+'AJUSTE (NEGATIVO) DEFINITIVO 22'!C51</f>
        <v>56611</v>
      </c>
      <c r="E51" s="8">
        <f>'MAYO ORDINARIO'!E51+'AJUSTE (NEGATIVO) DEFINITIVO 22'!D51</f>
        <v>1388</v>
      </c>
      <c r="F51" s="25">
        <f>'MAYO ORDINARIO'!F51+'AJUSTE FOFIR 2022 '!C51</f>
        <v>6834</v>
      </c>
      <c r="G51" s="8">
        <v>3652</v>
      </c>
      <c r="H51" s="8">
        <v>995</v>
      </c>
      <c r="I51" s="8">
        <v>2725</v>
      </c>
      <c r="J51" s="8">
        <v>391</v>
      </c>
      <c r="K51" s="8">
        <v>66</v>
      </c>
      <c r="L51" s="8">
        <v>0</v>
      </c>
      <c r="M51" s="8">
        <v>0</v>
      </c>
      <c r="N51" s="8">
        <f t="shared" si="0"/>
        <v>241058</v>
      </c>
    </row>
    <row r="52" spans="1:14" x14ac:dyDescent="0.25">
      <c r="A52" s="11">
        <v>49</v>
      </c>
      <c r="B52" s="27" t="s">
        <v>61</v>
      </c>
      <c r="C52" s="8">
        <v>129106</v>
      </c>
      <c r="D52" s="8">
        <f>'MAYO ORDINARIO'!D52+'AJUSTE (NEGATIVO) DEFINITIVO 22'!C52</f>
        <v>44541</v>
      </c>
      <c r="E52" s="8">
        <f>'MAYO ORDINARIO'!E52+'AJUSTE (NEGATIVO) DEFINITIVO 22'!D52</f>
        <v>1206</v>
      </c>
      <c r="F52" s="25">
        <f>'MAYO ORDINARIO'!F52+'AJUSTE FOFIR 2022 '!C52</f>
        <v>5468</v>
      </c>
      <c r="G52" s="8">
        <v>3042</v>
      </c>
      <c r="H52" s="8">
        <v>739</v>
      </c>
      <c r="I52" s="8">
        <v>2048</v>
      </c>
      <c r="J52" s="8">
        <v>322</v>
      </c>
      <c r="K52" s="8">
        <v>44</v>
      </c>
      <c r="L52" s="8">
        <v>1635</v>
      </c>
      <c r="M52" s="8">
        <v>0</v>
      </c>
      <c r="N52" s="8">
        <f t="shared" si="0"/>
        <v>188151</v>
      </c>
    </row>
    <row r="53" spans="1:14" x14ac:dyDescent="0.25">
      <c r="A53" s="11">
        <v>50</v>
      </c>
      <c r="B53" s="27" t="s">
        <v>62</v>
      </c>
      <c r="C53" s="8">
        <v>347030</v>
      </c>
      <c r="D53" s="8">
        <f>'MAYO ORDINARIO'!D53+'AJUSTE (NEGATIVO) DEFINITIVO 22'!C53</f>
        <v>77567</v>
      </c>
      <c r="E53" s="8">
        <f>'MAYO ORDINARIO'!E53+'AJUSTE (NEGATIVO) DEFINITIVO 22'!D53</f>
        <v>1708</v>
      </c>
      <c r="F53" s="25">
        <f>'MAYO ORDINARIO'!F53+'AJUSTE FOFIR 2022 '!C53</f>
        <v>12074</v>
      </c>
      <c r="G53" s="8">
        <v>9569</v>
      </c>
      <c r="H53" s="8">
        <v>2170</v>
      </c>
      <c r="I53" s="8">
        <v>7132</v>
      </c>
      <c r="J53" s="8">
        <v>656</v>
      </c>
      <c r="K53" s="8">
        <v>173</v>
      </c>
      <c r="L53" s="8">
        <v>0</v>
      </c>
      <c r="M53" s="8">
        <v>0</v>
      </c>
      <c r="N53" s="8">
        <f t="shared" si="0"/>
        <v>458079</v>
      </c>
    </row>
    <row r="54" spans="1:14" x14ac:dyDescent="0.25">
      <c r="A54" s="11">
        <v>51</v>
      </c>
      <c r="B54" s="27" t="s">
        <v>63</v>
      </c>
      <c r="C54" s="8">
        <v>461678</v>
      </c>
      <c r="D54" s="8">
        <f>'MAYO ORDINARIO'!D54+'AJUSTE (NEGATIVO) DEFINITIVO 22'!C54</f>
        <v>219735</v>
      </c>
      <c r="E54" s="8">
        <f>'MAYO ORDINARIO'!E54+'AJUSTE (NEGATIVO) DEFINITIVO 22'!D54</f>
        <v>1418</v>
      </c>
      <c r="F54" s="25">
        <f>'MAYO ORDINARIO'!F54+'AJUSTE FOFIR 2022 '!C54</f>
        <v>14803</v>
      </c>
      <c r="G54" s="8">
        <v>11962</v>
      </c>
      <c r="H54" s="8">
        <v>3084</v>
      </c>
      <c r="I54" s="8">
        <v>10234</v>
      </c>
      <c r="J54" s="8">
        <v>722</v>
      </c>
      <c r="K54" s="8">
        <v>279</v>
      </c>
      <c r="L54" s="8">
        <v>0</v>
      </c>
      <c r="M54" s="8">
        <v>0</v>
      </c>
      <c r="N54" s="8">
        <f t="shared" si="0"/>
        <v>723915</v>
      </c>
    </row>
    <row r="55" spans="1:14" x14ac:dyDescent="0.25">
      <c r="A55" s="11">
        <v>52</v>
      </c>
      <c r="B55" s="27" t="s">
        <v>64</v>
      </c>
      <c r="C55" s="8">
        <v>581962</v>
      </c>
      <c r="D55" s="8">
        <f>'MAYO ORDINARIO'!D55+'AJUSTE (NEGATIVO) DEFINITIVO 22'!C55</f>
        <v>220788</v>
      </c>
      <c r="E55" s="8">
        <f>'MAYO ORDINARIO'!E55+'AJUSTE (NEGATIVO) DEFINITIVO 22'!D55</f>
        <v>922</v>
      </c>
      <c r="F55" s="25">
        <f>'MAYO ORDINARIO'!F55+'AJUSTE FOFIR 2022 '!C55</f>
        <v>16229</v>
      </c>
      <c r="G55" s="8">
        <v>15484</v>
      </c>
      <c r="H55" s="8">
        <v>3710</v>
      </c>
      <c r="I55" s="8">
        <v>12212</v>
      </c>
      <c r="J55" s="8">
        <v>919</v>
      </c>
      <c r="K55" s="8">
        <v>317</v>
      </c>
      <c r="L55" s="8">
        <v>0</v>
      </c>
      <c r="M55" s="8">
        <v>0</v>
      </c>
      <c r="N55" s="8">
        <f t="shared" si="0"/>
        <v>852543</v>
      </c>
    </row>
    <row r="56" spans="1:14" x14ac:dyDescent="0.25">
      <c r="A56" s="11">
        <v>53</v>
      </c>
      <c r="B56" s="27" t="s">
        <v>65</v>
      </c>
      <c r="C56" s="8">
        <v>371670</v>
      </c>
      <c r="D56" s="8">
        <f>'MAYO ORDINARIO'!D56+'AJUSTE (NEGATIVO) DEFINITIVO 22'!C56</f>
        <v>191875</v>
      </c>
      <c r="E56" s="8">
        <f>'MAYO ORDINARIO'!E56+'AJUSTE (NEGATIVO) DEFINITIVO 22'!D56</f>
        <v>4947</v>
      </c>
      <c r="F56" s="25">
        <f>'MAYO ORDINARIO'!F56+'AJUSTE FOFIR 2022 '!C56</f>
        <v>18263</v>
      </c>
      <c r="G56" s="8">
        <v>3372</v>
      </c>
      <c r="H56" s="8">
        <v>1952</v>
      </c>
      <c r="I56" s="8">
        <v>2788</v>
      </c>
      <c r="J56" s="8">
        <v>1133</v>
      </c>
      <c r="K56" s="8">
        <v>76</v>
      </c>
      <c r="L56" s="8">
        <v>44265</v>
      </c>
      <c r="M56" s="8">
        <v>0</v>
      </c>
      <c r="N56" s="8">
        <f t="shared" si="0"/>
        <v>640341</v>
      </c>
    </row>
    <row r="57" spans="1:14" x14ac:dyDescent="0.25">
      <c r="A57" s="11">
        <v>54</v>
      </c>
      <c r="B57" s="27" t="s">
        <v>66</v>
      </c>
      <c r="C57" s="8">
        <v>101692</v>
      </c>
      <c r="D57" s="8">
        <f>'MAYO ORDINARIO'!D57+'AJUSTE (NEGATIVO) DEFINITIVO 22'!C57</f>
        <v>47140</v>
      </c>
      <c r="E57" s="8">
        <f>'MAYO ORDINARIO'!E57+'AJUSTE (NEGATIVO) DEFINITIVO 22'!D57</f>
        <v>856</v>
      </c>
      <c r="F57" s="25">
        <f>'MAYO ORDINARIO'!F57+'AJUSTE FOFIR 2022 '!C57</f>
        <v>4130</v>
      </c>
      <c r="G57" s="8">
        <v>1046</v>
      </c>
      <c r="H57" s="8">
        <v>588</v>
      </c>
      <c r="I57" s="8">
        <v>1135</v>
      </c>
      <c r="J57" s="8">
        <v>247</v>
      </c>
      <c r="K57" s="8">
        <v>37</v>
      </c>
      <c r="L57" s="8">
        <v>4453</v>
      </c>
      <c r="M57" s="8">
        <v>0</v>
      </c>
      <c r="N57" s="8">
        <f t="shared" si="0"/>
        <v>161324</v>
      </c>
    </row>
    <row r="58" spans="1:14" x14ac:dyDescent="0.25">
      <c r="A58" s="11">
        <v>55</v>
      </c>
      <c r="B58" s="27" t="s">
        <v>67</v>
      </c>
      <c r="C58" s="8">
        <v>325224</v>
      </c>
      <c r="D58" s="8">
        <f>'MAYO ORDINARIO'!D58+'AJUSTE (NEGATIVO) DEFINITIVO 22'!C58</f>
        <v>138719</v>
      </c>
      <c r="E58" s="8">
        <f>'MAYO ORDINARIO'!E58+'AJUSTE (NEGATIVO) DEFINITIVO 22'!D58</f>
        <v>1556</v>
      </c>
      <c r="F58" s="25">
        <f>'MAYO ORDINARIO'!F58+'AJUSTE FOFIR 2022 '!C58</f>
        <v>11243</v>
      </c>
      <c r="G58" s="8">
        <v>9669</v>
      </c>
      <c r="H58" s="8">
        <v>2027</v>
      </c>
      <c r="I58" s="8">
        <v>6891</v>
      </c>
      <c r="J58" s="8">
        <v>585</v>
      </c>
      <c r="K58" s="8">
        <v>161</v>
      </c>
      <c r="L58" s="8">
        <v>0</v>
      </c>
      <c r="M58" s="8">
        <v>0</v>
      </c>
      <c r="N58" s="8">
        <f t="shared" si="0"/>
        <v>496075</v>
      </c>
    </row>
    <row r="59" spans="1:14" x14ac:dyDescent="0.25">
      <c r="A59" s="11">
        <v>56</v>
      </c>
      <c r="B59" s="27" t="s">
        <v>68</v>
      </c>
      <c r="C59" s="8">
        <v>143088</v>
      </c>
      <c r="D59" s="8">
        <f>'MAYO ORDINARIO'!D59+'AJUSTE (NEGATIVO) DEFINITIVO 22'!C59</f>
        <v>39322</v>
      </c>
      <c r="E59" s="8">
        <f>'MAYO ORDINARIO'!E59+'AJUSTE (NEGATIVO) DEFINITIVO 22'!D59</f>
        <v>1171</v>
      </c>
      <c r="F59" s="25">
        <f>'MAYO ORDINARIO'!F59+'AJUSTE FOFIR 2022 '!C59</f>
        <v>5785</v>
      </c>
      <c r="G59" s="8">
        <v>3709</v>
      </c>
      <c r="H59" s="8">
        <v>843</v>
      </c>
      <c r="I59" s="8">
        <v>2532</v>
      </c>
      <c r="J59" s="8">
        <v>335</v>
      </c>
      <c r="K59" s="8">
        <v>56</v>
      </c>
      <c r="L59" s="8">
        <v>0</v>
      </c>
      <c r="M59" s="8">
        <v>0</v>
      </c>
      <c r="N59" s="8">
        <f t="shared" si="0"/>
        <v>196841</v>
      </c>
    </row>
    <row r="60" spans="1:14" x14ac:dyDescent="0.25">
      <c r="A60" s="11">
        <v>57</v>
      </c>
      <c r="B60" s="27" t="s">
        <v>69</v>
      </c>
      <c r="C60" s="8">
        <v>4305202</v>
      </c>
      <c r="D60" s="8">
        <f>'MAYO ORDINARIO'!D60+'AJUSTE (NEGATIVO) DEFINITIVO 22'!C60</f>
        <v>1646563</v>
      </c>
      <c r="E60" s="8">
        <f>'MAYO ORDINARIO'!E60+'AJUSTE (NEGATIVO) DEFINITIVO 22'!D60</f>
        <v>7245</v>
      </c>
      <c r="F60" s="25">
        <f>'MAYO ORDINARIO'!F60+'AJUSTE FOFIR 2022 '!C60</f>
        <v>125850</v>
      </c>
      <c r="G60" s="8">
        <v>99037</v>
      </c>
      <c r="H60" s="8">
        <v>28149</v>
      </c>
      <c r="I60" s="8">
        <v>88217</v>
      </c>
      <c r="J60" s="8">
        <v>5649</v>
      </c>
      <c r="K60" s="8">
        <v>2545</v>
      </c>
      <c r="L60" s="8">
        <v>0</v>
      </c>
      <c r="M60" s="8">
        <v>61665</v>
      </c>
      <c r="N60" s="8">
        <f t="shared" si="0"/>
        <v>6370122</v>
      </c>
    </row>
    <row r="61" spans="1:14" x14ac:dyDescent="0.25">
      <c r="A61" s="11">
        <v>58</v>
      </c>
      <c r="B61" s="27" t="s">
        <v>70</v>
      </c>
      <c r="C61" s="8">
        <v>1448276</v>
      </c>
      <c r="D61" s="8">
        <f>'MAYO ORDINARIO'!D61+'AJUSTE (NEGATIVO) DEFINITIVO 22'!C61</f>
        <v>98433</v>
      </c>
      <c r="E61" s="8">
        <f>'MAYO ORDINARIO'!E61+'AJUSTE (NEGATIVO) DEFINITIVO 22'!D61</f>
        <v>412</v>
      </c>
      <c r="F61" s="25">
        <f>'MAYO ORDINARIO'!F61+'AJUSTE FOFIR 2022 '!C61</f>
        <v>39996</v>
      </c>
      <c r="G61" s="8">
        <v>32075</v>
      </c>
      <c r="H61" s="8">
        <v>10401</v>
      </c>
      <c r="I61" s="8">
        <v>33666</v>
      </c>
      <c r="J61" s="8">
        <v>1670</v>
      </c>
      <c r="K61" s="8">
        <v>1064</v>
      </c>
      <c r="L61" s="8">
        <v>0</v>
      </c>
      <c r="M61" s="8">
        <v>0</v>
      </c>
      <c r="N61" s="8">
        <f t="shared" si="0"/>
        <v>1665993</v>
      </c>
    </row>
    <row r="62" spans="1:14" x14ac:dyDescent="0.25">
      <c r="A62" s="11">
        <v>59</v>
      </c>
      <c r="B62" s="27" t="s">
        <v>71</v>
      </c>
      <c r="C62" s="8">
        <v>4305928</v>
      </c>
      <c r="D62" s="8">
        <f>'MAYO ORDINARIO'!D62+'AJUSTE (NEGATIVO) DEFINITIVO 22'!C62</f>
        <v>1538986</v>
      </c>
      <c r="E62" s="8">
        <f>'MAYO ORDINARIO'!E62+'AJUSTE (NEGATIVO) DEFINITIVO 22'!D62</f>
        <v>8186</v>
      </c>
      <c r="F62" s="25">
        <f>'MAYO ORDINARIO'!F62+'AJUSTE FOFIR 2022 '!C62</f>
        <v>127667</v>
      </c>
      <c r="G62" s="8">
        <v>130356</v>
      </c>
      <c r="H62" s="8">
        <v>28584</v>
      </c>
      <c r="I62" s="8">
        <v>102536</v>
      </c>
      <c r="J62" s="8">
        <v>5640</v>
      </c>
      <c r="K62" s="8">
        <v>2660</v>
      </c>
      <c r="L62" s="8">
        <v>0</v>
      </c>
      <c r="M62" s="8">
        <v>0</v>
      </c>
      <c r="N62" s="8">
        <f t="shared" si="0"/>
        <v>6250543</v>
      </c>
    </row>
    <row r="63" spans="1:14" x14ac:dyDescent="0.25">
      <c r="A63" s="11">
        <v>60</v>
      </c>
      <c r="B63" s="27" t="s">
        <v>72</v>
      </c>
      <c r="C63" s="8">
        <v>242900</v>
      </c>
      <c r="D63" s="8">
        <f>'MAYO ORDINARIO'!D63+'AJUSTE (NEGATIVO) DEFINITIVO 22'!C63</f>
        <v>67517</v>
      </c>
      <c r="E63" s="8">
        <f>'MAYO ORDINARIO'!E63+'AJUSTE (NEGATIVO) DEFINITIVO 22'!D63</f>
        <v>1613</v>
      </c>
      <c r="F63" s="25">
        <f>'MAYO ORDINARIO'!F63+'AJUSTE FOFIR 2022 '!C63</f>
        <v>9117</v>
      </c>
      <c r="G63" s="8">
        <v>6370</v>
      </c>
      <c r="H63" s="8">
        <v>1430</v>
      </c>
      <c r="I63" s="8">
        <v>4415</v>
      </c>
      <c r="J63" s="8">
        <v>499</v>
      </c>
      <c r="K63" s="8">
        <v>99</v>
      </c>
      <c r="L63" s="8">
        <v>0</v>
      </c>
      <c r="M63" s="8">
        <v>0</v>
      </c>
      <c r="N63" s="8">
        <f t="shared" si="0"/>
        <v>333960</v>
      </c>
    </row>
    <row r="64" spans="1:14" x14ac:dyDescent="0.25">
      <c r="A64" s="11">
        <v>61</v>
      </c>
      <c r="B64" s="27" t="s">
        <v>73</v>
      </c>
      <c r="C64" s="8">
        <v>340820</v>
      </c>
      <c r="D64" s="8">
        <f>'MAYO ORDINARIO'!D64+'AJUSTE (NEGATIVO) DEFINITIVO 22'!C64</f>
        <v>115579</v>
      </c>
      <c r="E64" s="8">
        <f>'MAYO ORDINARIO'!E64+'AJUSTE (NEGATIVO) DEFINITIVO 22'!D64</f>
        <v>2005</v>
      </c>
      <c r="F64" s="25">
        <f>'MAYO ORDINARIO'!F64+'AJUSTE FOFIR 2022 '!C64</f>
        <v>12412</v>
      </c>
      <c r="G64" s="8">
        <v>7348</v>
      </c>
      <c r="H64" s="8">
        <v>2056</v>
      </c>
      <c r="I64" s="8">
        <v>5862</v>
      </c>
      <c r="J64" s="8">
        <v>637</v>
      </c>
      <c r="K64" s="8">
        <v>151</v>
      </c>
      <c r="L64" s="8">
        <v>0</v>
      </c>
      <c r="M64" s="8">
        <v>0</v>
      </c>
      <c r="N64" s="8">
        <f t="shared" si="0"/>
        <v>486870</v>
      </c>
    </row>
    <row r="65" spans="1:14" x14ac:dyDescent="0.25">
      <c r="A65" s="11">
        <v>62</v>
      </c>
      <c r="B65" s="27" t="s">
        <v>74</v>
      </c>
      <c r="C65" s="8">
        <v>108252</v>
      </c>
      <c r="D65" s="8">
        <f>'MAYO ORDINARIO'!D65+'AJUSTE (NEGATIVO) DEFINITIVO 22'!C65</f>
        <v>45553</v>
      </c>
      <c r="E65" s="8">
        <f>'MAYO ORDINARIO'!E65+'AJUSTE (NEGATIVO) DEFINITIVO 22'!D65</f>
        <v>923</v>
      </c>
      <c r="F65" s="25">
        <f>'MAYO ORDINARIO'!F65+'AJUSTE FOFIR 2022 '!C65</f>
        <v>4438</v>
      </c>
      <c r="G65" s="8">
        <v>1296</v>
      </c>
      <c r="H65" s="8">
        <v>634</v>
      </c>
      <c r="I65" s="8">
        <v>1303</v>
      </c>
      <c r="J65" s="8">
        <v>261</v>
      </c>
      <c r="K65" s="8">
        <v>41</v>
      </c>
      <c r="L65" s="8">
        <v>0</v>
      </c>
      <c r="M65" s="8">
        <v>0</v>
      </c>
      <c r="N65" s="8">
        <f t="shared" si="0"/>
        <v>162701</v>
      </c>
    </row>
    <row r="66" spans="1:14" x14ac:dyDescent="0.25">
      <c r="A66" s="11">
        <v>63</v>
      </c>
      <c r="B66" s="27" t="s">
        <v>75</v>
      </c>
      <c r="C66" s="8">
        <v>317080</v>
      </c>
      <c r="D66" s="8">
        <f>'MAYO ORDINARIO'!D66+'AJUSTE (NEGATIVO) DEFINITIVO 22'!C66</f>
        <v>146530</v>
      </c>
      <c r="E66" s="8">
        <f>'MAYO ORDINARIO'!E66+'AJUSTE (NEGATIVO) DEFINITIVO 22'!D66</f>
        <v>398</v>
      </c>
      <c r="F66" s="25">
        <f>'MAYO ORDINARIO'!F66+'AJUSTE FOFIR 2022 '!C66</f>
        <v>9178</v>
      </c>
      <c r="G66" s="8">
        <v>11218</v>
      </c>
      <c r="H66" s="8">
        <v>2210</v>
      </c>
      <c r="I66" s="8">
        <v>8519</v>
      </c>
      <c r="J66" s="8">
        <v>456</v>
      </c>
      <c r="K66" s="8">
        <v>216</v>
      </c>
      <c r="L66" s="8">
        <v>0</v>
      </c>
      <c r="M66" s="8">
        <v>0</v>
      </c>
      <c r="N66" s="8">
        <f t="shared" si="0"/>
        <v>495805</v>
      </c>
    </row>
    <row r="67" spans="1:14" x14ac:dyDescent="0.25">
      <c r="A67" s="11">
        <v>64</v>
      </c>
      <c r="B67" s="27" t="s">
        <v>76</v>
      </c>
      <c r="C67" s="8">
        <v>586760</v>
      </c>
      <c r="D67" s="8">
        <f>'MAYO ORDINARIO'!D67+'AJUSTE (NEGATIVO) DEFINITIVO 22'!C67</f>
        <v>103624</v>
      </c>
      <c r="E67" s="8">
        <f>'MAYO ORDINARIO'!E67+'AJUSTE (NEGATIVO) DEFINITIVO 22'!D67</f>
        <v>2249</v>
      </c>
      <c r="F67" s="25">
        <f>'MAYO ORDINARIO'!F67+'AJUSTE FOFIR 2022 '!C67</f>
        <v>19339</v>
      </c>
      <c r="G67" s="8">
        <v>21915</v>
      </c>
      <c r="H67" s="8">
        <v>3763</v>
      </c>
      <c r="I67" s="8">
        <v>14694</v>
      </c>
      <c r="J67" s="8">
        <v>1032</v>
      </c>
      <c r="K67" s="8">
        <v>318</v>
      </c>
      <c r="L67" s="8">
        <v>43300</v>
      </c>
      <c r="M67" s="8">
        <v>0</v>
      </c>
      <c r="N67" s="8">
        <f t="shared" si="0"/>
        <v>796994</v>
      </c>
    </row>
    <row r="68" spans="1:14" x14ac:dyDescent="0.25">
      <c r="A68" s="11">
        <v>65</v>
      </c>
      <c r="B68" s="27" t="s">
        <v>77</v>
      </c>
      <c r="C68" s="8">
        <v>163896</v>
      </c>
      <c r="D68" s="8">
        <f>'MAYO ORDINARIO'!D68+'AJUSTE (NEGATIVO) DEFINITIVO 22'!C68</f>
        <v>87119</v>
      </c>
      <c r="E68" s="8">
        <f>'MAYO ORDINARIO'!E68+'AJUSTE (NEGATIVO) DEFINITIVO 22'!D68</f>
        <v>1436</v>
      </c>
      <c r="F68" s="25">
        <f>'MAYO ORDINARIO'!F68+'AJUSTE FOFIR 2022 '!C68</f>
        <v>6770</v>
      </c>
      <c r="G68" s="8">
        <v>2756</v>
      </c>
      <c r="H68" s="8">
        <v>942</v>
      </c>
      <c r="I68" s="8">
        <v>2219</v>
      </c>
      <c r="J68" s="8">
        <v>394</v>
      </c>
      <c r="K68" s="8">
        <v>58</v>
      </c>
      <c r="L68" s="8">
        <v>7321</v>
      </c>
      <c r="M68" s="8">
        <v>0</v>
      </c>
      <c r="N68" s="8">
        <f t="shared" si="0"/>
        <v>272911</v>
      </c>
    </row>
    <row r="69" spans="1:14" x14ac:dyDescent="0.25">
      <c r="A69" s="11">
        <v>66</v>
      </c>
      <c r="B69" s="27" t="s">
        <v>78</v>
      </c>
      <c r="C69" s="8">
        <v>589414</v>
      </c>
      <c r="D69" s="8">
        <f>'MAYO ORDINARIO'!D69+'AJUSTE (NEGATIVO) DEFINITIVO 22'!C69</f>
        <v>278512</v>
      </c>
      <c r="E69" s="8">
        <f>'MAYO ORDINARIO'!E69+'AJUSTE (NEGATIVO) DEFINITIVO 22'!D69</f>
        <v>2639</v>
      </c>
      <c r="F69" s="25">
        <f>'MAYO ORDINARIO'!F69+'AJUSTE FOFIR 2022 '!C69</f>
        <v>19493</v>
      </c>
      <c r="G69" s="8">
        <v>13817</v>
      </c>
      <c r="H69" s="8">
        <v>3575</v>
      </c>
      <c r="I69" s="8">
        <v>10588</v>
      </c>
      <c r="J69" s="8">
        <v>1134</v>
      </c>
      <c r="K69" s="8">
        <v>268</v>
      </c>
      <c r="L69" s="8">
        <v>0</v>
      </c>
      <c r="M69" s="8">
        <v>0</v>
      </c>
      <c r="N69" s="8">
        <f t="shared" ref="N69:N132" si="1">SUM(C69:M69)</f>
        <v>919440</v>
      </c>
    </row>
    <row r="70" spans="1:14" x14ac:dyDescent="0.25">
      <c r="A70" s="11">
        <v>67</v>
      </c>
      <c r="B70" s="27" t="s">
        <v>79</v>
      </c>
      <c r="C70" s="8">
        <v>70052917</v>
      </c>
      <c r="D70" s="8">
        <f>'MAYO ORDINARIO'!D70+'AJUSTE (NEGATIVO) DEFINITIVO 22'!C70</f>
        <v>20403022</v>
      </c>
      <c r="E70" s="8">
        <f>'MAYO ORDINARIO'!E70+'AJUSTE (NEGATIVO) DEFINITIVO 22'!D70</f>
        <v>73287</v>
      </c>
      <c r="F70" s="25">
        <f>'MAYO ORDINARIO'!F70+'AJUSTE FOFIR 2022 '!C70</f>
        <v>1953970</v>
      </c>
      <c r="G70" s="8">
        <v>712168</v>
      </c>
      <c r="H70" s="8">
        <v>468108</v>
      </c>
      <c r="I70" s="8">
        <v>1201866</v>
      </c>
      <c r="J70" s="8">
        <v>81674</v>
      </c>
      <c r="K70" s="8">
        <v>47104</v>
      </c>
      <c r="L70" s="8">
        <v>40077</v>
      </c>
      <c r="M70" s="8">
        <v>0</v>
      </c>
      <c r="N70" s="8">
        <f t="shared" si="1"/>
        <v>95034193</v>
      </c>
    </row>
    <row r="71" spans="1:14" x14ac:dyDescent="0.25">
      <c r="A71" s="11">
        <v>68</v>
      </c>
      <c r="B71" s="27" t="s">
        <v>80</v>
      </c>
      <c r="C71" s="8">
        <v>2556916</v>
      </c>
      <c r="D71" s="8">
        <f>'MAYO ORDINARIO'!D71+'AJUSTE (NEGATIVO) DEFINITIVO 22'!C71</f>
        <v>889829</v>
      </c>
      <c r="E71" s="8">
        <f>'MAYO ORDINARIO'!E71+'AJUSTE (NEGATIVO) DEFINITIVO 22'!D71</f>
        <v>668</v>
      </c>
      <c r="F71" s="25">
        <f>'MAYO ORDINARIO'!F71+'AJUSTE FOFIR 2022 '!C71</f>
        <v>69982</v>
      </c>
      <c r="G71" s="8">
        <v>61434</v>
      </c>
      <c r="H71" s="8">
        <v>18156</v>
      </c>
      <c r="I71" s="8">
        <v>59890</v>
      </c>
      <c r="J71" s="8">
        <v>3086</v>
      </c>
      <c r="K71" s="8">
        <v>1836</v>
      </c>
      <c r="L71" s="8">
        <v>0</v>
      </c>
      <c r="M71" s="8">
        <v>0</v>
      </c>
      <c r="N71" s="8">
        <f t="shared" si="1"/>
        <v>3661797</v>
      </c>
    </row>
    <row r="72" spans="1:14" x14ac:dyDescent="0.25">
      <c r="A72" s="11">
        <v>69</v>
      </c>
      <c r="B72" s="27" t="s">
        <v>81</v>
      </c>
      <c r="C72" s="8">
        <v>245326</v>
      </c>
      <c r="D72" s="8">
        <f>'MAYO ORDINARIO'!D72+'AJUSTE (NEGATIVO) DEFINITIVO 22'!C72</f>
        <v>80989</v>
      </c>
      <c r="E72" s="8">
        <f>'MAYO ORDINARIO'!E72+'AJUSTE (NEGATIVO) DEFINITIVO 22'!D72</f>
        <v>1402</v>
      </c>
      <c r="F72" s="25">
        <f>'MAYO ORDINARIO'!F72+'AJUSTE FOFIR 2022 '!C72</f>
        <v>8932</v>
      </c>
      <c r="G72" s="8">
        <v>7826</v>
      </c>
      <c r="H72" s="8">
        <v>1541</v>
      </c>
      <c r="I72" s="8">
        <v>5422</v>
      </c>
      <c r="J72" s="8">
        <v>480</v>
      </c>
      <c r="K72" s="8">
        <v>121</v>
      </c>
      <c r="L72" s="8">
        <v>11458</v>
      </c>
      <c r="M72" s="8">
        <v>0</v>
      </c>
      <c r="N72" s="8">
        <f t="shared" si="1"/>
        <v>363497</v>
      </c>
    </row>
    <row r="73" spans="1:14" x14ac:dyDescent="0.25">
      <c r="A73" s="11">
        <v>70</v>
      </c>
      <c r="B73" s="27" t="s">
        <v>82</v>
      </c>
      <c r="C73" s="8">
        <v>512486</v>
      </c>
      <c r="D73" s="8">
        <f>'MAYO ORDINARIO'!D73+'AJUSTE (NEGATIVO) DEFINITIVO 22'!C73</f>
        <v>178518</v>
      </c>
      <c r="E73" s="8">
        <f>'MAYO ORDINARIO'!E73+'AJUSTE (NEGATIVO) DEFINITIVO 22'!D73</f>
        <v>1513</v>
      </c>
      <c r="F73" s="25">
        <f>'MAYO ORDINARIO'!F73+'AJUSTE FOFIR 2022 '!C73</f>
        <v>16255</v>
      </c>
      <c r="G73" s="8">
        <v>16462</v>
      </c>
      <c r="H73" s="8">
        <v>3392</v>
      </c>
      <c r="I73" s="8">
        <v>12364</v>
      </c>
      <c r="J73" s="8">
        <v>796</v>
      </c>
      <c r="K73" s="8">
        <v>304</v>
      </c>
      <c r="L73" s="8">
        <v>26378</v>
      </c>
      <c r="M73" s="8">
        <v>0</v>
      </c>
      <c r="N73" s="8">
        <f t="shared" si="1"/>
        <v>768468</v>
      </c>
    </row>
    <row r="74" spans="1:14" x14ac:dyDescent="0.25">
      <c r="A74" s="11">
        <v>71</v>
      </c>
      <c r="B74" s="27" t="s">
        <v>83</v>
      </c>
      <c r="C74" s="8">
        <v>399138</v>
      </c>
      <c r="D74" s="8">
        <f>'MAYO ORDINARIO'!D74+'AJUSTE (NEGATIVO) DEFINITIVO 22'!C74</f>
        <v>222395</v>
      </c>
      <c r="E74" s="8">
        <f>'MAYO ORDINARIO'!E74+'AJUSTE (NEGATIVO) DEFINITIVO 22'!D74</f>
        <v>3633</v>
      </c>
      <c r="F74" s="25">
        <f>'MAYO ORDINARIO'!F74+'AJUSTE FOFIR 2022 '!C74</f>
        <v>16753</v>
      </c>
      <c r="G74" s="8">
        <v>8289</v>
      </c>
      <c r="H74" s="8">
        <v>2293</v>
      </c>
      <c r="I74" s="8">
        <v>5983</v>
      </c>
      <c r="J74" s="8">
        <v>967</v>
      </c>
      <c r="K74" s="8">
        <v>139</v>
      </c>
      <c r="L74" s="8">
        <v>0</v>
      </c>
      <c r="M74" s="8">
        <v>0</v>
      </c>
      <c r="N74" s="8">
        <f t="shared" si="1"/>
        <v>659590</v>
      </c>
    </row>
    <row r="75" spans="1:14" x14ac:dyDescent="0.25">
      <c r="A75" s="11">
        <v>72</v>
      </c>
      <c r="B75" s="27" t="s">
        <v>84</v>
      </c>
      <c r="C75" s="8">
        <v>2796382</v>
      </c>
      <c r="D75" s="8">
        <f>'MAYO ORDINARIO'!D75+'AJUSTE (NEGATIVO) DEFINITIVO 22'!C75</f>
        <v>207632</v>
      </c>
      <c r="E75" s="8">
        <v>0</v>
      </c>
      <c r="F75" s="25">
        <f>'MAYO ORDINARIO'!F75+'AJUSTE FOFIR 2022 '!C75</f>
        <v>52736</v>
      </c>
      <c r="G75" s="8">
        <v>20644</v>
      </c>
      <c r="H75" s="8">
        <v>23118</v>
      </c>
      <c r="I75" s="8">
        <v>64155</v>
      </c>
      <c r="J75" s="8">
        <v>799</v>
      </c>
      <c r="K75" s="8">
        <v>2834</v>
      </c>
      <c r="L75" s="8">
        <v>0</v>
      </c>
      <c r="M75" s="8">
        <v>0</v>
      </c>
      <c r="N75" s="8">
        <f t="shared" si="1"/>
        <v>3168300</v>
      </c>
    </row>
    <row r="76" spans="1:14" x14ac:dyDescent="0.25">
      <c r="A76" s="11">
        <v>73</v>
      </c>
      <c r="B76" s="27" t="s">
        <v>85</v>
      </c>
      <c r="C76" s="8">
        <v>2745776</v>
      </c>
      <c r="D76" s="8">
        <f>'MAYO ORDINARIO'!D76+'AJUSTE (NEGATIVO) DEFINITIVO 22'!C76</f>
        <v>1074804</v>
      </c>
      <c r="E76" s="8">
        <f>'MAYO ORDINARIO'!E76+'AJUSTE (NEGATIVO) DEFINITIVO 22'!D76</f>
        <v>4952</v>
      </c>
      <c r="F76" s="25">
        <f>'MAYO ORDINARIO'!F76+'AJUSTE FOFIR 2022 '!C76</f>
        <v>81549</v>
      </c>
      <c r="G76" s="8">
        <v>89630</v>
      </c>
      <c r="H76" s="8">
        <v>18549</v>
      </c>
      <c r="I76" s="8">
        <v>68675</v>
      </c>
      <c r="J76" s="8">
        <v>3965</v>
      </c>
      <c r="K76" s="8">
        <v>1736</v>
      </c>
      <c r="L76" s="8">
        <v>368382</v>
      </c>
      <c r="M76" s="8">
        <v>0</v>
      </c>
      <c r="N76" s="8">
        <f t="shared" si="1"/>
        <v>4458018</v>
      </c>
    </row>
    <row r="77" spans="1:14" x14ac:dyDescent="0.25">
      <c r="A77" s="11">
        <v>74</v>
      </c>
      <c r="B77" s="27" t="s">
        <v>86</v>
      </c>
      <c r="C77" s="8">
        <v>124386</v>
      </c>
      <c r="D77" s="8">
        <f>'MAYO ORDINARIO'!D77+'AJUSTE (NEGATIVO) DEFINITIVO 22'!C77</f>
        <v>64140</v>
      </c>
      <c r="E77" s="8">
        <f>'MAYO ORDINARIO'!E77+'AJUSTE (NEGATIVO) DEFINITIVO 22'!D77</f>
        <v>1410</v>
      </c>
      <c r="F77" s="25">
        <f>'MAYO ORDINARIO'!F77+'AJUSTE FOFIR 2022 '!C77</f>
        <v>5704</v>
      </c>
      <c r="G77" s="8">
        <v>1180</v>
      </c>
      <c r="H77" s="8">
        <v>688</v>
      </c>
      <c r="I77" s="8">
        <v>1148</v>
      </c>
      <c r="J77" s="8">
        <v>343</v>
      </c>
      <c r="K77" s="8">
        <v>35</v>
      </c>
      <c r="L77" s="8">
        <v>1197</v>
      </c>
      <c r="M77" s="8">
        <v>0</v>
      </c>
      <c r="N77" s="8">
        <f t="shared" si="1"/>
        <v>200231</v>
      </c>
    </row>
    <row r="78" spans="1:14" x14ac:dyDescent="0.25">
      <c r="A78" s="11">
        <v>75</v>
      </c>
      <c r="B78" s="27" t="s">
        <v>87</v>
      </c>
      <c r="C78" s="8">
        <v>419192</v>
      </c>
      <c r="D78" s="8">
        <f>'MAYO ORDINARIO'!D78+'AJUSTE (NEGATIVO) DEFINITIVO 22'!C78</f>
        <v>164846</v>
      </c>
      <c r="E78" s="8">
        <f>'MAYO ORDINARIO'!E78+'AJUSTE (NEGATIVO) DEFINITIVO 22'!D78</f>
        <v>2648</v>
      </c>
      <c r="F78" s="25">
        <f>'MAYO ORDINARIO'!F78+'AJUSTE FOFIR 2022 '!C78</f>
        <v>14985</v>
      </c>
      <c r="G78" s="8">
        <v>6903</v>
      </c>
      <c r="H78" s="8">
        <v>2265</v>
      </c>
      <c r="I78" s="8">
        <v>5171</v>
      </c>
      <c r="J78" s="8">
        <v>817</v>
      </c>
      <c r="K78" s="8">
        <v>128</v>
      </c>
      <c r="L78" s="8">
        <v>0</v>
      </c>
      <c r="M78" s="8">
        <v>0</v>
      </c>
      <c r="N78" s="8">
        <f t="shared" si="1"/>
        <v>616955</v>
      </c>
    </row>
    <row r="79" spans="1:14" x14ac:dyDescent="0.25">
      <c r="A79" s="11">
        <v>76</v>
      </c>
      <c r="B79" s="27" t="s">
        <v>88</v>
      </c>
      <c r="C79" s="8">
        <v>308018</v>
      </c>
      <c r="D79" s="8">
        <f>'MAYO ORDINARIO'!D79+'AJUSTE (NEGATIVO) DEFINITIVO 22'!C79</f>
        <v>141677</v>
      </c>
      <c r="E79" s="8">
        <f>'MAYO ORDINARIO'!E79+'AJUSTE (NEGATIVO) DEFINITIVO 22'!D79</f>
        <v>1325</v>
      </c>
      <c r="F79" s="25">
        <f>'MAYO ORDINARIO'!F79+'AJUSTE FOFIR 2022 '!C79</f>
        <v>10411</v>
      </c>
      <c r="G79" s="8">
        <v>8803</v>
      </c>
      <c r="H79" s="8">
        <v>1955</v>
      </c>
      <c r="I79" s="8">
        <v>6568</v>
      </c>
      <c r="J79" s="8">
        <v>548</v>
      </c>
      <c r="K79" s="8">
        <v>161</v>
      </c>
      <c r="L79" s="8">
        <v>0</v>
      </c>
      <c r="M79" s="8">
        <v>0</v>
      </c>
      <c r="N79" s="8">
        <f t="shared" si="1"/>
        <v>479466</v>
      </c>
    </row>
    <row r="80" spans="1:14" x14ac:dyDescent="0.25">
      <c r="A80" s="11">
        <v>77</v>
      </c>
      <c r="B80" s="27" t="s">
        <v>89</v>
      </c>
      <c r="C80" s="8">
        <v>389136</v>
      </c>
      <c r="D80" s="8">
        <f>'MAYO ORDINARIO'!D80+'AJUSTE (NEGATIVO) DEFINITIVO 22'!C80</f>
        <v>142255</v>
      </c>
      <c r="E80" s="8">
        <f>'MAYO ORDINARIO'!E80+'AJUSTE (NEGATIVO) DEFINITIVO 22'!D80</f>
        <v>653</v>
      </c>
      <c r="F80" s="25">
        <f>'MAYO ORDINARIO'!F80+'AJUSTE FOFIR 2022 '!C80</f>
        <v>11510</v>
      </c>
      <c r="G80" s="8">
        <v>11342</v>
      </c>
      <c r="H80" s="8">
        <v>2644</v>
      </c>
      <c r="I80" s="8">
        <v>9271</v>
      </c>
      <c r="J80" s="8">
        <v>538</v>
      </c>
      <c r="K80" s="8">
        <v>250</v>
      </c>
      <c r="L80" s="8">
        <v>19780</v>
      </c>
      <c r="M80" s="8">
        <v>0</v>
      </c>
      <c r="N80" s="8">
        <f t="shared" si="1"/>
        <v>587379</v>
      </c>
    </row>
    <row r="81" spans="1:14" x14ac:dyDescent="0.25">
      <c r="A81" s="11">
        <v>78</v>
      </c>
      <c r="B81" s="27" t="s">
        <v>90</v>
      </c>
      <c r="C81" s="8">
        <v>201354</v>
      </c>
      <c r="D81" s="8">
        <f>'MAYO ORDINARIO'!D81+'AJUSTE (NEGATIVO) DEFINITIVO 22'!C81</f>
        <v>64708</v>
      </c>
      <c r="E81" s="8">
        <f>'MAYO ORDINARIO'!E81+'AJUSTE (NEGATIVO) DEFINITIVO 22'!D81</f>
        <v>717</v>
      </c>
      <c r="F81" s="25">
        <f>'MAYO ORDINARIO'!F81+'AJUSTE FOFIR 2022 '!C81</f>
        <v>6574</v>
      </c>
      <c r="G81" s="8">
        <v>3394</v>
      </c>
      <c r="H81" s="8">
        <v>1287</v>
      </c>
      <c r="I81" s="8">
        <v>3451</v>
      </c>
      <c r="J81" s="8">
        <v>299</v>
      </c>
      <c r="K81" s="8">
        <v>109</v>
      </c>
      <c r="L81" s="8">
        <v>0</v>
      </c>
      <c r="M81" s="8">
        <v>0</v>
      </c>
      <c r="N81" s="8">
        <f t="shared" si="1"/>
        <v>281893</v>
      </c>
    </row>
    <row r="82" spans="1:14" x14ac:dyDescent="0.25">
      <c r="A82" s="11">
        <v>79</v>
      </c>
      <c r="B82" s="27" t="s">
        <v>91</v>
      </c>
      <c r="C82" s="8">
        <v>12929766</v>
      </c>
      <c r="D82" s="8">
        <f>'MAYO ORDINARIO'!D82+'AJUSTE (NEGATIVO) DEFINITIVO 22'!C82</f>
        <v>3190062</v>
      </c>
      <c r="E82" s="8">
        <v>0</v>
      </c>
      <c r="F82" s="25">
        <f>'MAYO ORDINARIO'!F82+'AJUSTE FOFIR 2022 '!C82</f>
        <v>326647</v>
      </c>
      <c r="G82" s="8">
        <v>221041</v>
      </c>
      <c r="H82" s="8">
        <v>91556</v>
      </c>
      <c r="I82" s="8">
        <v>268057</v>
      </c>
      <c r="J82" s="8">
        <v>15811</v>
      </c>
      <c r="K82" s="8">
        <v>9309</v>
      </c>
      <c r="L82" s="8">
        <v>0</v>
      </c>
      <c r="M82" s="8">
        <v>0</v>
      </c>
      <c r="N82" s="8">
        <f t="shared" si="1"/>
        <v>17052249</v>
      </c>
    </row>
    <row r="83" spans="1:14" x14ac:dyDescent="0.25">
      <c r="A83" s="11">
        <v>80</v>
      </c>
      <c r="B83" s="27" t="s">
        <v>92</v>
      </c>
      <c r="C83" s="8">
        <v>158020</v>
      </c>
      <c r="D83" s="8">
        <f>'MAYO ORDINARIO'!D83+'AJUSTE (NEGATIVO) DEFINITIVO 22'!C83</f>
        <v>92514</v>
      </c>
      <c r="E83" s="8">
        <f>'MAYO ORDINARIO'!E83+'AJUSTE (NEGATIVO) DEFINITIVO 22'!D83</f>
        <v>1276</v>
      </c>
      <c r="F83" s="25">
        <f>'MAYO ORDINARIO'!F83+'AJUSTE FOFIR 2022 '!C83</f>
        <v>6366</v>
      </c>
      <c r="G83" s="8">
        <v>4081</v>
      </c>
      <c r="H83" s="8">
        <v>938</v>
      </c>
      <c r="I83" s="8">
        <v>2825</v>
      </c>
      <c r="J83" s="8">
        <v>366</v>
      </c>
      <c r="K83" s="8">
        <v>63</v>
      </c>
      <c r="L83" s="8">
        <v>0</v>
      </c>
      <c r="M83" s="8">
        <v>0</v>
      </c>
      <c r="N83" s="8">
        <f t="shared" si="1"/>
        <v>266449</v>
      </c>
    </row>
    <row r="84" spans="1:14" x14ac:dyDescent="0.25">
      <c r="A84" s="11">
        <v>81</v>
      </c>
      <c r="B84" s="27" t="s">
        <v>93</v>
      </c>
      <c r="C84" s="8">
        <v>174826</v>
      </c>
      <c r="D84" s="8">
        <f>'MAYO ORDINARIO'!D84+'AJUSTE (NEGATIVO) DEFINITIVO 22'!C84</f>
        <v>56716</v>
      </c>
      <c r="E84" s="8">
        <f>'MAYO ORDINARIO'!E84+'AJUSTE (NEGATIVO) DEFINITIVO 22'!D84</f>
        <v>1236</v>
      </c>
      <c r="F84" s="25">
        <f>'MAYO ORDINARIO'!F84+'AJUSTE FOFIR 2022 '!C84</f>
        <v>6723</v>
      </c>
      <c r="G84" s="8">
        <v>4799</v>
      </c>
      <c r="H84" s="8">
        <v>1045</v>
      </c>
      <c r="I84" s="8">
        <v>3301</v>
      </c>
      <c r="J84" s="8">
        <v>379</v>
      </c>
      <c r="K84" s="8">
        <v>73</v>
      </c>
      <c r="L84" s="8">
        <v>16360</v>
      </c>
      <c r="M84" s="8">
        <v>0</v>
      </c>
      <c r="N84" s="8">
        <f t="shared" si="1"/>
        <v>265458</v>
      </c>
    </row>
    <row r="85" spans="1:14" x14ac:dyDescent="0.25">
      <c r="A85" s="11">
        <v>82</v>
      </c>
      <c r="B85" s="27" t="s">
        <v>94</v>
      </c>
      <c r="C85" s="8">
        <v>337040</v>
      </c>
      <c r="D85" s="8">
        <f>'MAYO ORDINARIO'!D85+'AJUSTE (NEGATIVO) DEFINITIVO 22'!C85</f>
        <v>107358</v>
      </c>
      <c r="E85" s="8">
        <f>'MAYO ORDINARIO'!E85+'AJUSTE (NEGATIVO) DEFINITIVO 22'!D85</f>
        <v>1764</v>
      </c>
      <c r="F85" s="25">
        <f>'MAYO ORDINARIO'!F85+'AJUSTE FOFIR 2022 '!C85</f>
        <v>11970</v>
      </c>
      <c r="G85" s="8">
        <v>10707</v>
      </c>
      <c r="H85" s="8">
        <v>2122</v>
      </c>
      <c r="I85" s="8">
        <v>7477</v>
      </c>
      <c r="J85" s="8">
        <v>637</v>
      </c>
      <c r="K85" s="8">
        <v>170</v>
      </c>
      <c r="L85" s="8">
        <v>0</v>
      </c>
      <c r="M85" s="8">
        <v>0</v>
      </c>
      <c r="N85" s="8">
        <f t="shared" si="1"/>
        <v>479245</v>
      </c>
    </row>
    <row r="86" spans="1:14" x14ac:dyDescent="0.25">
      <c r="A86" s="11">
        <v>83</v>
      </c>
      <c r="B86" s="27" t="s">
        <v>95</v>
      </c>
      <c r="C86" s="8">
        <v>777462</v>
      </c>
      <c r="D86" s="8">
        <f>'MAYO ORDINARIO'!D86+'AJUSTE (NEGATIVO) DEFINITIVO 22'!C86</f>
        <v>176914</v>
      </c>
      <c r="E86" s="8">
        <v>0</v>
      </c>
      <c r="F86" s="25">
        <f>'MAYO ORDINARIO'!F86+'AJUSTE FOFIR 2022 '!C86</f>
        <v>19838</v>
      </c>
      <c r="G86" s="8">
        <v>29819</v>
      </c>
      <c r="H86" s="8">
        <v>5661</v>
      </c>
      <c r="I86" s="8">
        <v>23102</v>
      </c>
      <c r="J86" s="8">
        <v>744</v>
      </c>
      <c r="K86" s="8">
        <v>597</v>
      </c>
      <c r="L86" s="8">
        <v>90576</v>
      </c>
      <c r="M86" s="8">
        <v>0</v>
      </c>
      <c r="N86" s="8">
        <f t="shared" si="1"/>
        <v>1124713</v>
      </c>
    </row>
    <row r="87" spans="1:14" x14ac:dyDescent="0.25">
      <c r="A87" s="11">
        <v>84</v>
      </c>
      <c r="B87" s="27" t="s">
        <v>96</v>
      </c>
      <c r="C87" s="8">
        <v>482878</v>
      </c>
      <c r="D87" s="8">
        <f>'MAYO ORDINARIO'!D87+'AJUSTE (NEGATIVO) DEFINITIVO 22'!C87</f>
        <v>165482</v>
      </c>
      <c r="E87" s="8">
        <f>'MAYO ORDINARIO'!E87+'AJUSTE (NEGATIVO) DEFINITIVO 22'!D87</f>
        <v>0</v>
      </c>
      <c r="F87" s="25">
        <f>'MAYO ORDINARIO'!F87+'AJUSTE FOFIR 2022 '!C87</f>
        <v>12938</v>
      </c>
      <c r="G87" s="8">
        <v>10923</v>
      </c>
      <c r="H87" s="8">
        <v>3387</v>
      </c>
      <c r="I87" s="8">
        <v>10867</v>
      </c>
      <c r="J87" s="8">
        <v>531</v>
      </c>
      <c r="K87" s="8">
        <v>340</v>
      </c>
      <c r="L87" s="8">
        <v>43450</v>
      </c>
      <c r="M87" s="8">
        <v>0</v>
      </c>
      <c r="N87" s="8">
        <f t="shared" si="1"/>
        <v>730796</v>
      </c>
    </row>
    <row r="88" spans="1:14" x14ac:dyDescent="0.25">
      <c r="A88" s="11">
        <v>85</v>
      </c>
      <c r="B88" s="27" t="s">
        <v>97</v>
      </c>
      <c r="C88" s="8">
        <v>1622336</v>
      </c>
      <c r="D88" s="8">
        <f>'MAYO ORDINARIO'!D88+'AJUSTE (NEGATIVO) DEFINITIVO 22'!C88</f>
        <v>830614</v>
      </c>
      <c r="E88" s="8">
        <f>'MAYO ORDINARIO'!E88+'AJUSTE (NEGATIVO) DEFINITIVO 22'!D88</f>
        <v>2716</v>
      </c>
      <c r="F88" s="25">
        <f>'MAYO ORDINARIO'!F88+'AJUSTE FOFIR 2022 '!C88</f>
        <v>48071</v>
      </c>
      <c r="G88" s="8">
        <v>65972</v>
      </c>
      <c r="H88" s="8">
        <v>11083</v>
      </c>
      <c r="I88" s="8">
        <v>46775</v>
      </c>
      <c r="J88" s="8">
        <v>2245</v>
      </c>
      <c r="K88" s="8">
        <v>1053</v>
      </c>
      <c r="L88" s="8">
        <v>189430</v>
      </c>
      <c r="M88" s="8">
        <v>0</v>
      </c>
      <c r="N88" s="8">
        <f t="shared" si="1"/>
        <v>2820295</v>
      </c>
    </row>
    <row r="89" spans="1:14" x14ac:dyDescent="0.25">
      <c r="A89" s="11">
        <v>86</v>
      </c>
      <c r="B89" s="27" t="s">
        <v>98</v>
      </c>
      <c r="C89" s="8">
        <v>187940</v>
      </c>
      <c r="D89" s="8">
        <f>'MAYO ORDINARIO'!D89+'AJUSTE (NEGATIVO) DEFINITIVO 22'!C89</f>
        <v>62566</v>
      </c>
      <c r="E89" s="8">
        <f>'MAYO ORDINARIO'!E89+'AJUSTE (NEGATIVO) DEFINITIVO 22'!D89</f>
        <v>635</v>
      </c>
      <c r="F89" s="25">
        <f>'MAYO ORDINARIO'!F89+'AJUSTE FOFIR 2022 '!C89</f>
        <v>6135</v>
      </c>
      <c r="G89" s="8">
        <v>2656</v>
      </c>
      <c r="H89" s="8">
        <v>1261</v>
      </c>
      <c r="I89" s="8">
        <v>3274</v>
      </c>
      <c r="J89" s="8">
        <v>314</v>
      </c>
      <c r="K89" s="8">
        <v>114</v>
      </c>
      <c r="L89" s="8">
        <v>0</v>
      </c>
      <c r="M89" s="8">
        <v>0</v>
      </c>
      <c r="N89" s="8">
        <f t="shared" si="1"/>
        <v>264895</v>
      </c>
    </row>
    <row r="90" spans="1:14" x14ac:dyDescent="0.25">
      <c r="A90" s="11">
        <v>87</v>
      </c>
      <c r="B90" s="27" t="s">
        <v>99</v>
      </c>
      <c r="C90" s="8">
        <v>366094</v>
      </c>
      <c r="D90" s="8">
        <f>'MAYO ORDINARIO'!D90+'AJUSTE (NEGATIVO) DEFINITIVO 22'!C90</f>
        <v>193254</v>
      </c>
      <c r="E90" s="8">
        <f>'MAYO ORDINARIO'!E90+'AJUSTE (NEGATIVO) DEFINITIVO 22'!D90</f>
        <v>669</v>
      </c>
      <c r="F90" s="25">
        <f>'MAYO ORDINARIO'!F90+'AJUSTE FOFIR 2022 '!C90</f>
        <v>10958</v>
      </c>
      <c r="G90" s="8">
        <v>14186</v>
      </c>
      <c r="H90" s="8">
        <v>2499</v>
      </c>
      <c r="I90" s="8">
        <v>10148</v>
      </c>
      <c r="J90" s="8">
        <v>508</v>
      </c>
      <c r="K90" s="8">
        <v>237</v>
      </c>
      <c r="L90" s="8">
        <v>0</v>
      </c>
      <c r="M90" s="8">
        <v>0</v>
      </c>
      <c r="N90" s="8">
        <f t="shared" si="1"/>
        <v>598553</v>
      </c>
    </row>
    <row r="91" spans="1:14" x14ac:dyDescent="0.25">
      <c r="A91" s="11">
        <v>88</v>
      </c>
      <c r="B91" s="27" t="s">
        <v>100</v>
      </c>
      <c r="C91" s="8">
        <v>269704</v>
      </c>
      <c r="D91" s="8">
        <f>'MAYO ORDINARIO'!D91+'AJUSTE (NEGATIVO) DEFINITIVO 22'!C91</f>
        <v>112255</v>
      </c>
      <c r="E91" s="8">
        <f>'MAYO ORDINARIO'!E91+'AJUSTE (NEGATIVO) DEFINITIVO 22'!D91</f>
        <v>1886</v>
      </c>
      <c r="F91" s="25">
        <f>'MAYO ORDINARIO'!F91+'AJUSTE FOFIR 2022 '!C91</f>
        <v>10369</v>
      </c>
      <c r="G91" s="8">
        <v>7372</v>
      </c>
      <c r="H91" s="8">
        <v>1636</v>
      </c>
      <c r="I91" s="8">
        <v>5184</v>
      </c>
      <c r="J91" s="8">
        <v>583</v>
      </c>
      <c r="K91" s="8">
        <v>118</v>
      </c>
      <c r="L91" s="8">
        <v>3486</v>
      </c>
      <c r="M91" s="8">
        <v>0</v>
      </c>
      <c r="N91" s="8">
        <f t="shared" si="1"/>
        <v>412593</v>
      </c>
    </row>
    <row r="92" spans="1:14" x14ac:dyDescent="0.25">
      <c r="A92" s="11">
        <v>89</v>
      </c>
      <c r="B92" s="27" t="s">
        <v>101</v>
      </c>
      <c r="C92" s="8">
        <v>190928</v>
      </c>
      <c r="D92" s="8">
        <f>'MAYO ORDINARIO'!D92+'AJUSTE (NEGATIVO) DEFINITIVO 22'!C92</f>
        <v>38414</v>
      </c>
      <c r="E92" s="8">
        <f>'MAYO ORDINARIO'!E92+'AJUSTE (NEGATIVO) DEFINITIVO 22'!D92</f>
        <v>1199</v>
      </c>
      <c r="F92" s="25">
        <f>'MAYO ORDINARIO'!F92+'AJUSTE FOFIR 2022 '!C92</f>
        <v>7106</v>
      </c>
      <c r="G92" s="8">
        <v>5971</v>
      </c>
      <c r="H92" s="8">
        <v>1169</v>
      </c>
      <c r="I92" s="8">
        <v>4014</v>
      </c>
      <c r="J92" s="8">
        <v>389</v>
      </c>
      <c r="K92" s="8">
        <v>87</v>
      </c>
      <c r="L92" s="8">
        <v>0</v>
      </c>
      <c r="M92" s="8">
        <v>0</v>
      </c>
      <c r="N92" s="8">
        <f t="shared" si="1"/>
        <v>249277</v>
      </c>
    </row>
    <row r="93" spans="1:14" x14ac:dyDescent="0.25">
      <c r="A93" s="11">
        <v>90</v>
      </c>
      <c r="B93" s="27" t="s">
        <v>102</v>
      </c>
      <c r="C93" s="8">
        <v>487032</v>
      </c>
      <c r="D93" s="8">
        <f>'MAYO ORDINARIO'!D93+'AJUSTE (NEGATIVO) DEFINITIVO 22'!C93</f>
        <v>141720</v>
      </c>
      <c r="E93" s="8">
        <f>'MAYO ORDINARIO'!E93+'AJUSTE (NEGATIVO) DEFINITIVO 22'!D93</f>
        <v>1767</v>
      </c>
      <c r="F93" s="25">
        <f>'MAYO ORDINARIO'!F93+'AJUSTE FOFIR 2022 '!C93</f>
        <v>15866</v>
      </c>
      <c r="G93" s="8">
        <v>15941</v>
      </c>
      <c r="H93" s="8">
        <v>3096</v>
      </c>
      <c r="I93" s="8">
        <v>11313</v>
      </c>
      <c r="J93" s="8">
        <v>797</v>
      </c>
      <c r="K93" s="8">
        <v>260</v>
      </c>
      <c r="L93" s="8">
        <v>0</v>
      </c>
      <c r="M93" s="8">
        <v>0</v>
      </c>
      <c r="N93" s="8">
        <f t="shared" si="1"/>
        <v>677792</v>
      </c>
    </row>
    <row r="94" spans="1:14" x14ac:dyDescent="0.25">
      <c r="A94" s="11">
        <v>91</v>
      </c>
      <c r="B94" s="27" t="s">
        <v>103</v>
      </c>
      <c r="C94" s="8">
        <v>630698</v>
      </c>
      <c r="D94" s="8">
        <f>'MAYO ORDINARIO'!D94+'AJUSTE (NEGATIVO) DEFINITIVO 22'!C94</f>
        <v>286456</v>
      </c>
      <c r="E94" s="8">
        <v>0</v>
      </c>
      <c r="F94" s="25">
        <f>'MAYO ORDINARIO'!F94+'AJUSTE FOFIR 2022 '!C94</f>
        <v>17062</v>
      </c>
      <c r="G94" s="8">
        <v>16552</v>
      </c>
      <c r="H94" s="8">
        <v>4613</v>
      </c>
      <c r="I94" s="8">
        <v>15735</v>
      </c>
      <c r="J94" s="8">
        <v>839</v>
      </c>
      <c r="K94" s="8">
        <v>481</v>
      </c>
      <c r="L94" s="8">
        <v>46403</v>
      </c>
      <c r="M94" s="8">
        <v>0</v>
      </c>
      <c r="N94" s="8">
        <f t="shared" si="1"/>
        <v>1018839</v>
      </c>
    </row>
    <row r="95" spans="1:14" x14ac:dyDescent="0.25">
      <c r="A95" s="11">
        <v>92</v>
      </c>
      <c r="B95" s="27" t="s">
        <v>104</v>
      </c>
      <c r="C95" s="8">
        <v>192058</v>
      </c>
      <c r="D95" s="8">
        <f>'MAYO ORDINARIO'!D95+'AJUSTE (NEGATIVO) DEFINITIVO 22'!C95</f>
        <v>75057</v>
      </c>
      <c r="E95" s="8">
        <f>'MAYO ORDINARIO'!E95+'AJUSTE (NEGATIVO) DEFINITIVO 22'!D95</f>
        <v>1153</v>
      </c>
      <c r="F95" s="25">
        <f>'MAYO ORDINARIO'!F95+'AJUSTE FOFIR 2022 '!C95</f>
        <v>7056</v>
      </c>
      <c r="G95" s="8">
        <v>4597</v>
      </c>
      <c r="H95" s="8">
        <v>1193</v>
      </c>
      <c r="I95" s="8">
        <v>3568</v>
      </c>
      <c r="J95" s="8">
        <v>402</v>
      </c>
      <c r="K95" s="8">
        <v>91</v>
      </c>
      <c r="L95" s="8">
        <v>0</v>
      </c>
      <c r="M95" s="8">
        <v>0</v>
      </c>
      <c r="N95" s="8">
        <f t="shared" si="1"/>
        <v>285175</v>
      </c>
    </row>
    <row r="96" spans="1:14" x14ac:dyDescent="0.25">
      <c r="A96" s="11">
        <v>93</v>
      </c>
      <c r="B96" s="27" t="s">
        <v>105</v>
      </c>
      <c r="C96" s="8">
        <v>84266</v>
      </c>
      <c r="D96" s="8">
        <f>'MAYO ORDINARIO'!D96+'AJUSTE (NEGATIVO) DEFINITIVO 22'!C96</f>
        <v>33300</v>
      </c>
      <c r="E96" s="8">
        <f>'MAYO ORDINARIO'!E96+'AJUSTE (NEGATIVO) DEFINITIVO 22'!D96</f>
        <v>859</v>
      </c>
      <c r="F96" s="25">
        <f>'MAYO ORDINARIO'!F96+'AJUSTE FOFIR 2022 '!C96</f>
        <v>3665</v>
      </c>
      <c r="G96" s="8">
        <v>1343</v>
      </c>
      <c r="H96" s="8">
        <v>461</v>
      </c>
      <c r="I96" s="8">
        <v>985</v>
      </c>
      <c r="J96" s="8">
        <v>224</v>
      </c>
      <c r="K96" s="8">
        <v>24</v>
      </c>
      <c r="L96" s="8">
        <v>0</v>
      </c>
      <c r="M96" s="8">
        <v>0</v>
      </c>
      <c r="N96" s="8">
        <f t="shared" si="1"/>
        <v>125127</v>
      </c>
    </row>
    <row r="97" spans="1:14" x14ac:dyDescent="0.25">
      <c r="A97" s="11">
        <v>94</v>
      </c>
      <c r="B97" s="27" t="s">
        <v>106</v>
      </c>
      <c r="C97" s="8">
        <v>180158</v>
      </c>
      <c r="D97" s="8">
        <f>'MAYO ORDINARIO'!D97+'AJUSTE (NEGATIVO) DEFINITIVO 22'!C97</f>
        <v>47025</v>
      </c>
      <c r="E97" s="8">
        <f>'MAYO ORDINARIO'!E97+'AJUSTE (NEGATIVO) DEFINITIVO 22'!D97</f>
        <v>1382</v>
      </c>
      <c r="F97" s="25">
        <f>'MAYO ORDINARIO'!F97+'AJUSTE FOFIR 2022 '!C97</f>
        <v>7097</v>
      </c>
      <c r="G97" s="8">
        <v>4773</v>
      </c>
      <c r="H97" s="8">
        <v>1056</v>
      </c>
      <c r="I97" s="8">
        <v>3218</v>
      </c>
      <c r="J97" s="8">
        <v>408</v>
      </c>
      <c r="K97" s="8">
        <v>70</v>
      </c>
      <c r="L97" s="8">
        <v>0</v>
      </c>
      <c r="M97" s="8">
        <v>0</v>
      </c>
      <c r="N97" s="8">
        <f t="shared" si="1"/>
        <v>245187</v>
      </c>
    </row>
    <row r="98" spans="1:14" x14ac:dyDescent="0.25">
      <c r="A98" s="11">
        <v>95</v>
      </c>
      <c r="B98" s="27" t="s">
        <v>107</v>
      </c>
      <c r="C98" s="8">
        <v>366128</v>
      </c>
      <c r="D98" s="8">
        <f>'MAYO ORDINARIO'!D98+'AJUSTE (NEGATIVO) DEFINITIVO 22'!C98</f>
        <v>142932</v>
      </c>
      <c r="E98" s="8">
        <f>'MAYO ORDINARIO'!E98+'AJUSTE (NEGATIVO) DEFINITIVO 22'!D98</f>
        <v>1879</v>
      </c>
      <c r="F98" s="25">
        <f>'MAYO ORDINARIO'!F98+'AJUSTE FOFIR 2022 '!C98</f>
        <v>12945</v>
      </c>
      <c r="G98" s="8">
        <v>11611</v>
      </c>
      <c r="H98" s="8">
        <v>2312</v>
      </c>
      <c r="I98" s="8">
        <v>8193</v>
      </c>
      <c r="J98" s="8">
        <v>685</v>
      </c>
      <c r="K98" s="8">
        <v>186</v>
      </c>
      <c r="L98" s="8">
        <v>0</v>
      </c>
      <c r="M98" s="8">
        <v>0</v>
      </c>
      <c r="N98" s="8">
        <f t="shared" si="1"/>
        <v>546871</v>
      </c>
    </row>
    <row r="99" spans="1:14" x14ac:dyDescent="0.25">
      <c r="A99" s="11">
        <v>96</v>
      </c>
      <c r="B99" s="27" t="s">
        <v>108</v>
      </c>
      <c r="C99" s="8">
        <v>135152</v>
      </c>
      <c r="D99" s="8">
        <f>'MAYO ORDINARIO'!D99+'AJUSTE (NEGATIVO) DEFINITIVO 22'!C99</f>
        <v>43526</v>
      </c>
      <c r="E99" s="8">
        <f>'MAYO ORDINARIO'!E99+'AJUSTE (NEGATIVO) DEFINITIVO 22'!D99</f>
        <v>596</v>
      </c>
      <c r="F99" s="25">
        <f>'MAYO ORDINARIO'!F99+'AJUSTE FOFIR 2022 '!C99</f>
        <v>4572</v>
      </c>
      <c r="G99" s="8">
        <v>1968</v>
      </c>
      <c r="H99" s="8">
        <v>828</v>
      </c>
      <c r="I99" s="8">
        <v>2033</v>
      </c>
      <c r="J99" s="8">
        <v>213</v>
      </c>
      <c r="K99" s="8">
        <v>65</v>
      </c>
      <c r="L99" s="8">
        <v>0</v>
      </c>
      <c r="M99" s="8">
        <v>0</v>
      </c>
      <c r="N99" s="8">
        <f t="shared" si="1"/>
        <v>188953</v>
      </c>
    </row>
    <row r="100" spans="1:14" x14ac:dyDescent="0.25">
      <c r="A100" s="11">
        <v>97</v>
      </c>
      <c r="B100" s="27" t="s">
        <v>109</v>
      </c>
      <c r="C100" s="8">
        <v>174448</v>
      </c>
      <c r="D100" s="8">
        <f>'MAYO ORDINARIO'!D100+'AJUSTE (NEGATIVO) DEFINITIVO 22'!C100</f>
        <v>69826</v>
      </c>
      <c r="E100" s="8">
        <f>'MAYO ORDINARIO'!E100+'AJUSTE (NEGATIVO) DEFINITIVO 22'!D100</f>
        <v>1116</v>
      </c>
      <c r="F100" s="25">
        <f>'MAYO ORDINARIO'!F100+'AJUSTE FOFIR 2022 '!C100</f>
        <v>6531</v>
      </c>
      <c r="G100" s="8">
        <v>4565</v>
      </c>
      <c r="H100" s="8">
        <v>1070</v>
      </c>
      <c r="I100" s="8">
        <v>3331</v>
      </c>
      <c r="J100" s="8">
        <v>363</v>
      </c>
      <c r="K100" s="8">
        <v>80</v>
      </c>
      <c r="L100" s="8">
        <v>23064</v>
      </c>
      <c r="M100" s="8">
        <v>0</v>
      </c>
      <c r="N100" s="8">
        <f t="shared" si="1"/>
        <v>284394</v>
      </c>
    </row>
    <row r="101" spans="1:14" x14ac:dyDescent="0.25">
      <c r="A101" s="11">
        <v>98</v>
      </c>
      <c r="B101" s="27" t="s">
        <v>110</v>
      </c>
      <c r="C101" s="8">
        <v>341748</v>
      </c>
      <c r="D101" s="8">
        <f>'MAYO ORDINARIO'!D101+'AJUSTE (NEGATIVO) DEFINITIVO 22'!C101</f>
        <v>52579</v>
      </c>
      <c r="E101" s="8">
        <f>'MAYO ORDINARIO'!E101+'AJUSTE (NEGATIVO) DEFINITIVO 22'!D101</f>
        <v>2048</v>
      </c>
      <c r="F101" s="25">
        <f>'MAYO ORDINARIO'!F101+'AJUSTE FOFIR 2022 '!C101</f>
        <v>12535</v>
      </c>
      <c r="G101" s="8">
        <v>10828</v>
      </c>
      <c r="H101" s="8">
        <v>2110</v>
      </c>
      <c r="I101" s="8">
        <v>7364</v>
      </c>
      <c r="J101" s="8">
        <v>704</v>
      </c>
      <c r="K101" s="8">
        <v>160</v>
      </c>
      <c r="L101" s="8">
        <v>0</v>
      </c>
      <c r="M101" s="8">
        <v>0</v>
      </c>
      <c r="N101" s="8">
        <f t="shared" si="1"/>
        <v>430076</v>
      </c>
    </row>
    <row r="102" spans="1:14" x14ac:dyDescent="0.25">
      <c r="A102" s="11">
        <v>99</v>
      </c>
      <c r="B102" s="27" t="s">
        <v>111</v>
      </c>
      <c r="C102" s="8">
        <v>118450</v>
      </c>
      <c r="D102" s="8">
        <f>'MAYO ORDINARIO'!D102+'AJUSTE (NEGATIVO) DEFINITIVO 22'!C102</f>
        <v>59626</v>
      </c>
      <c r="E102" s="8">
        <f>'MAYO ORDINARIO'!E102+'AJUSTE (NEGATIVO) DEFINITIVO 22'!D102</f>
        <v>1763</v>
      </c>
      <c r="F102" s="25">
        <f>'MAYO ORDINARIO'!F102+'AJUSTE FOFIR 2022 '!C102</f>
        <v>6119</v>
      </c>
      <c r="G102" s="8">
        <v>968</v>
      </c>
      <c r="H102" s="8">
        <v>590</v>
      </c>
      <c r="I102" s="8">
        <v>688</v>
      </c>
      <c r="J102" s="8">
        <v>391</v>
      </c>
      <c r="K102" s="8">
        <v>16</v>
      </c>
      <c r="L102" s="8">
        <v>0</v>
      </c>
      <c r="M102" s="8">
        <v>0</v>
      </c>
      <c r="N102" s="8">
        <f t="shared" si="1"/>
        <v>188611</v>
      </c>
    </row>
    <row r="103" spans="1:14" x14ac:dyDescent="0.25">
      <c r="A103" s="11">
        <v>100</v>
      </c>
      <c r="B103" s="27" t="s">
        <v>112</v>
      </c>
      <c r="C103" s="8">
        <v>104196</v>
      </c>
      <c r="D103" s="8">
        <f>'MAYO ORDINARIO'!D103+'AJUSTE (NEGATIVO) DEFINITIVO 22'!C103</f>
        <v>49830</v>
      </c>
      <c r="E103" s="8">
        <f>'MAYO ORDINARIO'!E103+'AJUSTE (NEGATIVO) DEFINITIVO 22'!D103</f>
        <v>1490</v>
      </c>
      <c r="F103" s="25">
        <f>'MAYO ORDINARIO'!F103+'AJUSTE FOFIR 2022 '!C103</f>
        <v>5280</v>
      </c>
      <c r="G103" s="8">
        <v>1005</v>
      </c>
      <c r="H103" s="8">
        <v>527</v>
      </c>
      <c r="I103" s="8">
        <v>706</v>
      </c>
      <c r="J103" s="8">
        <v>333</v>
      </c>
      <c r="K103" s="8">
        <v>16</v>
      </c>
      <c r="L103" s="8">
        <v>0</v>
      </c>
      <c r="M103" s="8">
        <v>0</v>
      </c>
      <c r="N103" s="8">
        <f t="shared" si="1"/>
        <v>163383</v>
      </c>
    </row>
    <row r="104" spans="1:14" x14ac:dyDescent="0.25">
      <c r="A104" s="11">
        <v>101</v>
      </c>
      <c r="B104" s="27" t="s">
        <v>113</v>
      </c>
      <c r="C104" s="8">
        <v>126654</v>
      </c>
      <c r="D104" s="8">
        <f>'MAYO ORDINARIO'!D104+'AJUSTE (NEGATIVO) DEFINITIVO 22'!C104</f>
        <v>62912</v>
      </c>
      <c r="E104" s="8">
        <f>'MAYO ORDINARIO'!E104+'AJUSTE (NEGATIVO) DEFINITIVO 22'!D104</f>
        <v>1519</v>
      </c>
      <c r="F104" s="25">
        <f>'MAYO ORDINARIO'!F104+'AJUSTE FOFIR 2022 '!C104</f>
        <v>5931</v>
      </c>
      <c r="G104" s="8">
        <v>1908</v>
      </c>
      <c r="H104" s="8">
        <v>680</v>
      </c>
      <c r="I104" s="8">
        <v>1348</v>
      </c>
      <c r="J104" s="8">
        <v>361</v>
      </c>
      <c r="K104" s="8">
        <v>31</v>
      </c>
      <c r="L104" s="8">
        <v>0</v>
      </c>
      <c r="M104" s="8">
        <v>0</v>
      </c>
      <c r="N104" s="8">
        <f t="shared" si="1"/>
        <v>201344</v>
      </c>
    </row>
    <row r="105" spans="1:14" x14ac:dyDescent="0.25">
      <c r="A105" s="11">
        <v>102</v>
      </c>
      <c r="B105" s="27" t="s">
        <v>114</v>
      </c>
      <c r="C105" s="8">
        <v>394666</v>
      </c>
      <c r="D105" s="8">
        <f>'MAYO ORDINARIO'!D105+'AJUSTE (NEGATIVO) DEFINITIVO 22'!C105</f>
        <v>207244</v>
      </c>
      <c r="E105" s="8">
        <f>'MAYO ORDINARIO'!E105+'AJUSTE (NEGATIVO) DEFINITIVO 22'!D105</f>
        <v>527</v>
      </c>
      <c r="F105" s="25">
        <f>'MAYO ORDINARIO'!F105+'AJUSTE FOFIR 2022 '!C105</f>
        <v>11489</v>
      </c>
      <c r="G105" s="8">
        <v>13773</v>
      </c>
      <c r="H105" s="8">
        <v>2728</v>
      </c>
      <c r="I105" s="8">
        <v>10498</v>
      </c>
      <c r="J105" s="8">
        <v>530</v>
      </c>
      <c r="K105" s="8">
        <v>264</v>
      </c>
      <c r="L105" s="8">
        <v>0</v>
      </c>
      <c r="M105" s="8">
        <v>0</v>
      </c>
      <c r="N105" s="8">
        <f t="shared" si="1"/>
        <v>641719</v>
      </c>
    </row>
    <row r="106" spans="1:14" x14ac:dyDescent="0.25">
      <c r="A106" s="11">
        <v>103</v>
      </c>
      <c r="B106" s="27" t="s">
        <v>115</v>
      </c>
      <c r="C106" s="8">
        <v>845528</v>
      </c>
      <c r="D106" s="8">
        <f>'MAYO ORDINARIO'!D106+'AJUSTE (NEGATIVO) DEFINITIVO 22'!C106</f>
        <v>269512</v>
      </c>
      <c r="E106" s="8">
        <f>'MAYO ORDINARIO'!E106+'AJUSTE (NEGATIVO) DEFINITIVO 22'!D106</f>
        <v>590</v>
      </c>
      <c r="F106" s="25">
        <f>'MAYO ORDINARIO'!F106+'AJUSTE FOFIR 2022 '!C106</f>
        <v>23806</v>
      </c>
      <c r="G106" s="8">
        <v>15489</v>
      </c>
      <c r="H106" s="8">
        <v>6136</v>
      </c>
      <c r="I106" s="8">
        <v>18418</v>
      </c>
      <c r="J106" s="8">
        <v>1322</v>
      </c>
      <c r="K106" s="8">
        <v>627</v>
      </c>
      <c r="L106" s="8">
        <v>0</v>
      </c>
      <c r="M106" s="8">
        <v>0</v>
      </c>
      <c r="N106" s="8">
        <f t="shared" si="1"/>
        <v>1181428</v>
      </c>
    </row>
    <row r="107" spans="1:14" x14ac:dyDescent="0.25">
      <c r="A107" s="11">
        <v>104</v>
      </c>
      <c r="B107" s="27" t="s">
        <v>116</v>
      </c>
      <c r="C107" s="8">
        <v>376134</v>
      </c>
      <c r="D107" s="8">
        <f>'MAYO ORDINARIO'!D107+'AJUSTE (NEGATIVO) DEFINITIVO 22'!C107</f>
        <v>136374</v>
      </c>
      <c r="E107" s="8">
        <f>'MAYO ORDINARIO'!E107+'AJUSTE (NEGATIVO) DEFINITIVO 22'!D107</f>
        <v>1287</v>
      </c>
      <c r="F107" s="25">
        <f>'MAYO ORDINARIO'!F107+'AJUSTE FOFIR 2022 '!C107</f>
        <v>12047</v>
      </c>
      <c r="G107" s="8">
        <v>6956</v>
      </c>
      <c r="H107" s="8">
        <v>2400</v>
      </c>
      <c r="I107" s="8">
        <v>6690</v>
      </c>
      <c r="J107" s="8">
        <v>671</v>
      </c>
      <c r="K107" s="8">
        <v>203</v>
      </c>
      <c r="L107" s="8">
        <v>437</v>
      </c>
      <c r="M107" s="8">
        <v>0</v>
      </c>
      <c r="N107" s="8">
        <f t="shared" si="1"/>
        <v>543199</v>
      </c>
    </row>
    <row r="108" spans="1:14" x14ac:dyDescent="0.25">
      <c r="A108" s="11">
        <v>105</v>
      </c>
      <c r="B108" s="27" t="s">
        <v>117</v>
      </c>
      <c r="C108" s="8">
        <v>508874</v>
      </c>
      <c r="D108" s="8">
        <f>'MAYO ORDINARIO'!D108+'AJUSTE (NEGATIVO) DEFINITIVO 22'!C108</f>
        <v>61279</v>
      </c>
      <c r="E108" s="8">
        <f>'MAYO ORDINARIO'!E108+'AJUSTE (NEGATIVO) DEFINITIVO 22'!D108</f>
        <v>1898</v>
      </c>
      <c r="F108" s="25">
        <f>'MAYO ORDINARIO'!F108+'AJUSTE FOFIR 2022 '!C108</f>
        <v>16802</v>
      </c>
      <c r="G108" s="8">
        <v>19826</v>
      </c>
      <c r="H108" s="8">
        <v>3318</v>
      </c>
      <c r="I108" s="8">
        <v>13286</v>
      </c>
      <c r="J108" s="8">
        <v>856</v>
      </c>
      <c r="K108" s="8">
        <v>287</v>
      </c>
      <c r="L108" s="8">
        <v>0</v>
      </c>
      <c r="M108" s="8">
        <v>0</v>
      </c>
      <c r="N108" s="8">
        <f t="shared" si="1"/>
        <v>626426</v>
      </c>
    </row>
    <row r="109" spans="1:14" x14ac:dyDescent="0.25">
      <c r="A109" s="11">
        <v>106</v>
      </c>
      <c r="B109" s="27" t="s">
        <v>118</v>
      </c>
      <c r="C109" s="8">
        <v>116758</v>
      </c>
      <c r="D109" s="8">
        <f>'MAYO ORDINARIO'!D109+'AJUSTE (NEGATIVO) DEFINITIVO 22'!C109</f>
        <v>36990</v>
      </c>
      <c r="E109" s="8">
        <f>'MAYO ORDINARIO'!E109+'AJUSTE (NEGATIVO) DEFINITIVO 22'!D109</f>
        <v>543</v>
      </c>
      <c r="F109" s="25">
        <f>'MAYO ORDINARIO'!F109+'AJUSTE FOFIR 2022 '!C109</f>
        <v>4059</v>
      </c>
      <c r="G109" s="8">
        <v>644</v>
      </c>
      <c r="H109" s="8">
        <v>761</v>
      </c>
      <c r="I109" s="8">
        <v>1529</v>
      </c>
      <c r="J109" s="8">
        <v>212</v>
      </c>
      <c r="K109" s="8">
        <v>65</v>
      </c>
      <c r="L109" s="8">
        <v>3364</v>
      </c>
      <c r="M109" s="8">
        <v>0</v>
      </c>
      <c r="N109" s="8">
        <f t="shared" si="1"/>
        <v>164925</v>
      </c>
    </row>
    <row r="110" spans="1:14" x14ac:dyDescent="0.25">
      <c r="A110" s="11">
        <v>107</v>
      </c>
      <c r="B110" s="27" t="s">
        <v>119</v>
      </c>
      <c r="C110" s="8">
        <v>1660026</v>
      </c>
      <c r="D110" s="8">
        <f>'MAYO ORDINARIO'!D110+'AJUSTE (NEGATIVO) DEFINITIVO 22'!C110</f>
        <v>1069113</v>
      </c>
      <c r="E110" s="8">
        <v>0</v>
      </c>
      <c r="F110" s="25">
        <f>'MAYO ORDINARIO'!F110+'AJUSTE FOFIR 2022 '!C110</f>
        <v>43563</v>
      </c>
      <c r="G110" s="8">
        <v>68729</v>
      </c>
      <c r="H110" s="8">
        <v>11461</v>
      </c>
      <c r="I110" s="8">
        <v>48397</v>
      </c>
      <c r="J110" s="8">
        <v>1959</v>
      </c>
      <c r="K110" s="8">
        <v>1130</v>
      </c>
      <c r="L110" s="8">
        <v>0</v>
      </c>
      <c r="M110" s="8">
        <v>0</v>
      </c>
      <c r="N110" s="8">
        <f t="shared" si="1"/>
        <v>2904378</v>
      </c>
    </row>
    <row r="111" spans="1:14" x14ac:dyDescent="0.25">
      <c r="A111" s="11">
        <v>108</v>
      </c>
      <c r="B111" s="27" t="s">
        <v>120</v>
      </c>
      <c r="C111" s="8">
        <v>409802</v>
      </c>
      <c r="D111" s="8">
        <f>'MAYO ORDINARIO'!D111+'AJUSTE (NEGATIVO) DEFINITIVO 22'!C111</f>
        <v>133912</v>
      </c>
      <c r="E111" s="8">
        <f>'MAYO ORDINARIO'!E111+'AJUSTE (NEGATIVO) DEFINITIVO 22'!D111</f>
        <v>1282</v>
      </c>
      <c r="F111" s="25">
        <f>'MAYO ORDINARIO'!F111+'AJUSTE FOFIR 2022 '!C111</f>
        <v>13152</v>
      </c>
      <c r="G111" s="8">
        <v>7545</v>
      </c>
      <c r="H111" s="8">
        <v>2721</v>
      </c>
      <c r="I111" s="8">
        <v>7732</v>
      </c>
      <c r="J111" s="8">
        <v>645</v>
      </c>
      <c r="K111" s="8">
        <v>244</v>
      </c>
      <c r="L111" s="8">
        <v>8406</v>
      </c>
      <c r="M111" s="8">
        <v>0</v>
      </c>
      <c r="N111" s="8">
        <f t="shared" si="1"/>
        <v>585441</v>
      </c>
    </row>
    <row r="112" spans="1:14" x14ac:dyDescent="0.25">
      <c r="A112" s="11">
        <v>109</v>
      </c>
      <c r="B112" s="27" t="s">
        <v>121</v>
      </c>
      <c r="C112" s="8">
        <v>122080</v>
      </c>
      <c r="D112" s="8">
        <f>'MAYO ORDINARIO'!D112+'AJUSTE (NEGATIVO) DEFINITIVO 22'!C112</f>
        <v>54996</v>
      </c>
      <c r="E112" s="8">
        <f>'MAYO ORDINARIO'!E112+'AJUSTE (NEGATIVO) DEFINITIVO 22'!D112</f>
        <v>922</v>
      </c>
      <c r="F112" s="25">
        <f>'MAYO ORDINARIO'!F112+'AJUSTE FOFIR 2022 '!C112</f>
        <v>4803</v>
      </c>
      <c r="G112" s="8">
        <v>3195</v>
      </c>
      <c r="H112" s="8">
        <v>729</v>
      </c>
      <c r="I112" s="8">
        <v>2213</v>
      </c>
      <c r="J112" s="8">
        <v>273</v>
      </c>
      <c r="K112" s="8">
        <v>50</v>
      </c>
      <c r="L112" s="8">
        <v>0</v>
      </c>
      <c r="M112" s="8">
        <v>0</v>
      </c>
      <c r="N112" s="8">
        <f t="shared" si="1"/>
        <v>189261</v>
      </c>
    </row>
    <row r="113" spans="1:14" x14ac:dyDescent="0.25">
      <c r="A113" s="11">
        <v>110</v>
      </c>
      <c r="B113" s="27" t="s">
        <v>122</v>
      </c>
      <c r="C113" s="8">
        <v>207538</v>
      </c>
      <c r="D113" s="8">
        <f>'MAYO ORDINARIO'!D113+'AJUSTE (NEGATIVO) DEFINITIVO 22'!C113</f>
        <v>52870</v>
      </c>
      <c r="E113" s="8">
        <f>'MAYO ORDINARIO'!E113+'AJUSTE (NEGATIVO) DEFINITIVO 22'!D113</f>
        <v>1461</v>
      </c>
      <c r="F113" s="25">
        <f>'MAYO ORDINARIO'!F113+'AJUSTE FOFIR 2022 '!C113</f>
        <v>7996</v>
      </c>
      <c r="G113" s="8">
        <v>4204</v>
      </c>
      <c r="H113" s="8">
        <v>1248</v>
      </c>
      <c r="I113" s="8">
        <v>3403</v>
      </c>
      <c r="J113" s="8">
        <v>435</v>
      </c>
      <c r="K113" s="8">
        <v>88</v>
      </c>
      <c r="L113" s="8">
        <v>4598</v>
      </c>
      <c r="M113" s="8">
        <v>0</v>
      </c>
      <c r="N113" s="8">
        <f t="shared" si="1"/>
        <v>283841</v>
      </c>
    </row>
    <row r="114" spans="1:14" x14ac:dyDescent="0.25">
      <c r="A114" s="11">
        <v>111</v>
      </c>
      <c r="B114" s="27" t="s">
        <v>123</v>
      </c>
      <c r="C114" s="8">
        <v>390104</v>
      </c>
      <c r="D114" s="8">
        <f>'MAYO ORDINARIO'!D114+'AJUSTE (NEGATIVO) DEFINITIVO 22'!C114</f>
        <v>84710</v>
      </c>
      <c r="E114" s="8">
        <f>'MAYO ORDINARIO'!E114+'AJUSTE (NEGATIVO) DEFINITIVO 22'!D114</f>
        <v>1966</v>
      </c>
      <c r="F114" s="25">
        <f>'MAYO ORDINARIO'!F114+'AJUSTE FOFIR 2022 '!C114</f>
        <v>13615</v>
      </c>
      <c r="G114" s="8">
        <v>12379</v>
      </c>
      <c r="H114" s="8">
        <v>2380</v>
      </c>
      <c r="I114" s="8">
        <v>8433</v>
      </c>
      <c r="J114" s="8">
        <v>690</v>
      </c>
      <c r="K114" s="8">
        <v>182</v>
      </c>
      <c r="L114" s="8">
        <v>0</v>
      </c>
      <c r="M114" s="8">
        <v>0</v>
      </c>
      <c r="N114" s="8">
        <f t="shared" si="1"/>
        <v>514459</v>
      </c>
    </row>
    <row r="115" spans="1:14" x14ac:dyDescent="0.25">
      <c r="A115" s="11">
        <v>112</v>
      </c>
      <c r="B115" s="27" t="s">
        <v>124</v>
      </c>
      <c r="C115" s="8">
        <v>417464</v>
      </c>
      <c r="D115" s="8">
        <f>'MAYO ORDINARIO'!D115+'AJUSTE (NEGATIVO) DEFINITIVO 22'!C115</f>
        <v>243142</v>
      </c>
      <c r="E115" s="8">
        <f>'MAYO ORDINARIO'!E115+'AJUSTE (NEGATIVO) DEFINITIVO 22'!D115</f>
        <v>4238</v>
      </c>
      <c r="F115" s="25">
        <f>'MAYO ORDINARIO'!F115+'AJUSTE FOFIR 2022 '!C115</f>
        <v>18197</v>
      </c>
      <c r="G115" s="8">
        <v>6635</v>
      </c>
      <c r="H115" s="8">
        <v>2308</v>
      </c>
      <c r="I115" s="8">
        <v>4990</v>
      </c>
      <c r="J115" s="8">
        <v>1080</v>
      </c>
      <c r="K115" s="8">
        <v>123</v>
      </c>
      <c r="L115" s="8">
        <v>0</v>
      </c>
      <c r="M115" s="8">
        <v>0</v>
      </c>
      <c r="N115" s="8">
        <f t="shared" si="1"/>
        <v>698177</v>
      </c>
    </row>
    <row r="116" spans="1:14" x14ac:dyDescent="0.25">
      <c r="A116" s="11">
        <v>113</v>
      </c>
      <c r="B116" s="27" t="s">
        <v>125</v>
      </c>
      <c r="C116" s="8">
        <v>311972</v>
      </c>
      <c r="D116" s="8">
        <f>'MAYO ORDINARIO'!D116+'AJUSTE (NEGATIVO) DEFINITIVO 22'!C116</f>
        <v>182232</v>
      </c>
      <c r="E116" s="8">
        <f>'MAYO ORDINARIO'!E116+'AJUSTE (NEGATIVO) DEFINITIVO 22'!D116</f>
        <v>1674</v>
      </c>
      <c r="F116" s="25">
        <f>'MAYO ORDINARIO'!F116+'AJUSTE FOFIR 2022 '!C116</f>
        <v>11002</v>
      </c>
      <c r="G116" s="8">
        <v>8182</v>
      </c>
      <c r="H116" s="8">
        <v>1898</v>
      </c>
      <c r="I116" s="8">
        <v>5967</v>
      </c>
      <c r="J116" s="8">
        <v>634</v>
      </c>
      <c r="K116" s="8">
        <v>143</v>
      </c>
      <c r="L116" s="8">
        <v>0</v>
      </c>
      <c r="M116" s="8">
        <v>0</v>
      </c>
      <c r="N116" s="8">
        <f t="shared" si="1"/>
        <v>523704</v>
      </c>
    </row>
    <row r="117" spans="1:14" x14ac:dyDescent="0.25">
      <c r="A117" s="11">
        <v>114</v>
      </c>
      <c r="B117" s="27" t="s">
        <v>126</v>
      </c>
      <c r="C117" s="8">
        <v>128358</v>
      </c>
      <c r="D117" s="8">
        <f>'MAYO ORDINARIO'!D117+'AJUSTE (NEGATIVO) DEFINITIVO 22'!C117</f>
        <v>54098</v>
      </c>
      <c r="E117" s="8">
        <f>'MAYO ORDINARIO'!E117+'AJUSTE (NEGATIVO) DEFINITIVO 22'!D117</f>
        <v>949</v>
      </c>
      <c r="F117" s="25">
        <f>'MAYO ORDINARIO'!F117+'AJUSTE FOFIR 2022 '!C117</f>
        <v>5048</v>
      </c>
      <c r="G117" s="8">
        <v>1741</v>
      </c>
      <c r="H117" s="8">
        <v>787</v>
      </c>
      <c r="I117" s="8">
        <v>1798</v>
      </c>
      <c r="J117" s="8">
        <v>285</v>
      </c>
      <c r="K117" s="8">
        <v>57</v>
      </c>
      <c r="L117" s="8">
        <v>3552</v>
      </c>
      <c r="M117" s="8">
        <v>0</v>
      </c>
      <c r="N117" s="8">
        <f t="shared" si="1"/>
        <v>196673</v>
      </c>
    </row>
    <row r="118" spans="1:14" x14ac:dyDescent="0.25">
      <c r="A118" s="11">
        <v>115</v>
      </c>
      <c r="B118" s="27" t="s">
        <v>127</v>
      </c>
      <c r="C118" s="8">
        <v>796346</v>
      </c>
      <c r="D118" s="8">
        <f>'MAYO ORDINARIO'!D118+'AJUSTE (NEGATIVO) DEFINITIVO 22'!C118</f>
        <v>315311</v>
      </c>
      <c r="E118" s="8">
        <v>0</v>
      </c>
      <c r="F118" s="25">
        <f>'MAYO ORDINARIO'!F118+'AJUSTE FOFIR 2022 '!C118</f>
        <v>20791</v>
      </c>
      <c r="G118" s="8">
        <v>27115</v>
      </c>
      <c r="H118" s="8">
        <v>5685</v>
      </c>
      <c r="I118" s="8">
        <v>21848</v>
      </c>
      <c r="J118" s="8">
        <v>910</v>
      </c>
      <c r="K118" s="8">
        <v>584</v>
      </c>
      <c r="L118" s="8">
        <v>0</v>
      </c>
      <c r="M118" s="8">
        <v>0</v>
      </c>
      <c r="N118" s="8">
        <f t="shared" si="1"/>
        <v>1188590</v>
      </c>
    </row>
    <row r="119" spans="1:14" x14ac:dyDescent="0.25">
      <c r="A119" s="11">
        <v>116</v>
      </c>
      <c r="B119" s="27" t="s">
        <v>128</v>
      </c>
      <c r="C119" s="8">
        <v>336784</v>
      </c>
      <c r="D119" s="8">
        <f>'MAYO ORDINARIO'!D119+'AJUSTE (NEGATIVO) DEFINITIVO 22'!C119</f>
        <v>60383</v>
      </c>
      <c r="E119" s="8">
        <f>'MAYO ORDINARIO'!E119+'AJUSTE (NEGATIVO) DEFINITIVO 22'!D119</f>
        <v>1837</v>
      </c>
      <c r="F119" s="25">
        <f>'MAYO ORDINARIO'!F119+'AJUSTE FOFIR 2022 '!C119</f>
        <v>12087</v>
      </c>
      <c r="G119" s="8">
        <v>10477</v>
      </c>
      <c r="H119" s="8">
        <v>2114</v>
      </c>
      <c r="I119" s="8">
        <v>7397</v>
      </c>
      <c r="J119" s="8">
        <v>651</v>
      </c>
      <c r="K119" s="8">
        <v>167</v>
      </c>
      <c r="L119" s="8">
        <v>0</v>
      </c>
      <c r="M119" s="8">
        <v>0</v>
      </c>
      <c r="N119" s="8">
        <f t="shared" si="1"/>
        <v>431897</v>
      </c>
    </row>
    <row r="120" spans="1:14" x14ac:dyDescent="0.25">
      <c r="A120" s="11">
        <v>117</v>
      </c>
      <c r="B120" s="27" t="s">
        <v>129</v>
      </c>
      <c r="C120" s="8">
        <v>219866</v>
      </c>
      <c r="D120" s="8">
        <f>'MAYO ORDINARIO'!D120+'AJUSTE (NEGATIVO) DEFINITIVO 22'!C120</f>
        <v>78188</v>
      </c>
      <c r="E120" s="8">
        <f>'MAYO ORDINARIO'!E120+'AJUSTE (NEGATIVO) DEFINITIVO 22'!D120</f>
        <v>1534</v>
      </c>
      <c r="F120" s="25">
        <f>'MAYO ORDINARIO'!F120+'AJUSTE FOFIR 2022 '!C120</f>
        <v>8442</v>
      </c>
      <c r="G120" s="8">
        <v>5646</v>
      </c>
      <c r="H120" s="8">
        <v>1328</v>
      </c>
      <c r="I120" s="8">
        <v>4068</v>
      </c>
      <c r="J120" s="8">
        <v>471</v>
      </c>
      <c r="K120" s="8">
        <v>95</v>
      </c>
      <c r="L120" s="8">
        <v>0</v>
      </c>
      <c r="M120" s="8">
        <v>0</v>
      </c>
      <c r="N120" s="8">
        <f t="shared" si="1"/>
        <v>319638</v>
      </c>
    </row>
    <row r="121" spans="1:14" x14ac:dyDescent="0.25">
      <c r="A121" s="11">
        <v>118</v>
      </c>
      <c r="B121" s="27" t="s">
        <v>130</v>
      </c>
      <c r="C121" s="8">
        <v>602646</v>
      </c>
      <c r="D121" s="8">
        <f>'MAYO ORDINARIO'!D121+'AJUSTE (NEGATIVO) DEFINITIVO 22'!C121</f>
        <v>159043</v>
      </c>
      <c r="E121" s="8">
        <f>'MAYO ORDINARIO'!E121+'AJUSTE (NEGATIVO) DEFINITIVO 22'!D121</f>
        <v>2006</v>
      </c>
      <c r="F121" s="25">
        <f>'MAYO ORDINARIO'!F121+'AJUSTE FOFIR 2022 '!C121</f>
        <v>19235</v>
      </c>
      <c r="G121" s="8">
        <v>6127</v>
      </c>
      <c r="H121" s="8">
        <v>3848</v>
      </c>
      <c r="I121" s="8">
        <v>8826</v>
      </c>
      <c r="J121" s="8">
        <v>1033</v>
      </c>
      <c r="K121" s="8">
        <v>326</v>
      </c>
      <c r="L121" s="8">
        <v>22455</v>
      </c>
      <c r="M121" s="8">
        <v>0</v>
      </c>
      <c r="N121" s="8">
        <f t="shared" si="1"/>
        <v>825545</v>
      </c>
    </row>
    <row r="122" spans="1:14" x14ac:dyDescent="0.25">
      <c r="A122" s="11">
        <v>119</v>
      </c>
      <c r="B122" s="27" t="s">
        <v>131</v>
      </c>
      <c r="C122" s="8">
        <v>102672</v>
      </c>
      <c r="D122" s="8">
        <f>'MAYO ORDINARIO'!D122+'AJUSTE (NEGATIVO) DEFINITIVO 22'!C122</f>
        <v>44889</v>
      </c>
      <c r="E122" s="8">
        <f>'MAYO ORDINARIO'!E122+'AJUSTE (NEGATIVO) DEFINITIVO 22'!D122</f>
        <v>1215</v>
      </c>
      <c r="F122" s="25">
        <f>'MAYO ORDINARIO'!F122+'AJUSTE FOFIR 2022 '!C122</f>
        <v>4788</v>
      </c>
      <c r="G122" s="8">
        <v>1891</v>
      </c>
      <c r="H122" s="8">
        <v>564</v>
      </c>
      <c r="I122" s="8">
        <v>1272</v>
      </c>
      <c r="J122" s="8">
        <v>301</v>
      </c>
      <c r="K122" s="8">
        <v>27</v>
      </c>
      <c r="L122" s="8">
        <v>0</v>
      </c>
      <c r="M122" s="8">
        <v>0</v>
      </c>
      <c r="N122" s="8">
        <f t="shared" si="1"/>
        <v>157619</v>
      </c>
    </row>
    <row r="123" spans="1:14" x14ac:dyDescent="0.25">
      <c r="A123" s="11">
        <v>120</v>
      </c>
      <c r="B123" s="27" t="s">
        <v>132</v>
      </c>
      <c r="C123" s="8">
        <v>119310</v>
      </c>
      <c r="D123" s="8">
        <f>'MAYO ORDINARIO'!D123+'AJUSTE (NEGATIVO) DEFINITIVO 22'!C123</f>
        <v>55541</v>
      </c>
      <c r="E123" s="8">
        <f>'MAYO ORDINARIO'!E123+'AJUSTE (NEGATIVO) DEFINITIVO 22'!D123</f>
        <v>1231</v>
      </c>
      <c r="F123" s="25">
        <f>'MAYO ORDINARIO'!F123+'AJUSTE FOFIR 2022 '!C123</f>
        <v>5272</v>
      </c>
      <c r="G123" s="8">
        <v>1161</v>
      </c>
      <c r="H123" s="8">
        <v>680</v>
      </c>
      <c r="I123" s="8">
        <v>1216</v>
      </c>
      <c r="J123" s="8">
        <v>313</v>
      </c>
      <c r="K123" s="8">
        <v>39</v>
      </c>
      <c r="L123" s="8">
        <v>3023</v>
      </c>
      <c r="M123" s="8">
        <v>0</v>
      </c>
      <c r="N123" s="8">
        <f t="shared" si="1"/>
        <v>187786</v>
      </c>
    </row>
    <row r="124" spans="1:14" x14ac:dyDescent="0.25">
      <c r="A124" s="11">
        <v>121</v>
      </c>
      <c r="B124" s="27" t="s">
        <v>133</v>
      </c>
      <c r="C124" s="8">
        <v>107210</v>
      </c>
      <c r="D124" s="8">
        <f>'MAYO ORDINARIO'!D124+'AJUSTE (NEGATIVO) DEFINITIVO 22'!C124</f>
        <v>47398</v>
      </c>
      <c r="E124" s="8">
        <f>'MAYO ORDINARIO'!E124+'AJUSTE (NEGATIVO) DEFINITIVO 22'!D124</f>
        <v>1272</v>
      </c>
      <c r="F124" s="25">
        <f>'MAYO ORDINARIO'!F124+'AJUSTE FOFIR 2022 '!C124</f>
        <v>4988</v>
      </c>
      <c r="G124" s="8">
        <v>1542</v>
      </c>
      <c r="H124" s="8">
        <v>575</v>
      </c>
      <c r="I124" s="8">
        <v>1102</v>
      </c>
      <c r="J124" s="8">
        <v>310</v>
      </c>
      <c r="K124" s="8">
        <v>26</v>
      </c>
      <c r="L124" s="8">
        <v>2785</v>
      </c>
      <c r="M124" s="8">
        <v>0</v>
      </c>
      <c r="N124" s="8">
        <f t="shared" si="1"/>
        <v>167208</v>
      </c>
    </row>
    <row r="125" spans="1:14" x14ac:dyDescent="0.25">
      <c r="A125" s="11">
        <v>122</v>
      </c>
      <c r="B125" s="27" t="s">
        <v>134</v>
      </c>
      <c r="C125" s="8">
        <v>96142</v>
      </c>
      <c r="D125" s="8">
        <f>'MAYO ORDINARIO'!D125+'AJUSTE (NEGATIVO) DEFINITIVO 22'!C125</f>
        <v>53836</v>
      </c>
      <c r="E125" s="8">
        <f>'MAYO ORDINARIO'!E125+'AJUSTE (NEGATIVO) DEFINITIVO 22'!D125</f>
        <v>1010</v>
      </c>
      <c r="F125" s="25">
        <f>'MAYO ORDINARIO'!F125+'AJUSTE FOFIR 2022 '!C125</f>
        <v>4231</v>
      </c>
      <c r="G125" s="8">
        <v>1688</v>
      </c>
      <c r="H125" s="8">
        <v>525</v>
      </c>
      <c r="I125" s="8">
        <v>1171</v>
      </c>
      <c r="J125" s="8">
        <v>265</v>
      </c>
      <c r="K125" s="8">
        <v>27</v>
      </c>
      <c r="L125" s="8">
        <v>3898</v>
      </c>
      <c r="M125" s="8">
        <v>0</v>
      </c>
      <c r="N125" s="8">
        <f t="shared" si="1"/>
        <v>162793</v>
      </c>
    </row>
    <row r="126" spans="1:14" x14ac:dyDescent="0.25">
      <c r="A126" s="11">
        <v>123</v>
      </c>
      <c r="B126" s="27" t="s">
        <v>135</v>
      </c>
      <c r="C126" s="8">
        <v>229076</v>
      </c>
      <c r="D126" s="8">
        <f>'MAYO ORDINARIO'!D126+'AJUSTE (NEGATIVO) DEFINITIVO 22'!C126</f>
        <v>125602</v>
      </c>
      <c r="E126" s="8">
        <f>'MAYO ORDINARIO'!E126+'AJUSTE (NEGATIVO) DEFINITIVO 22'!D126</f>
        <v>1288</v>
      </c>
      <c r="F126" s="25">
        <f>'MAYO ORDINARIO'!F126+'AJUSTE FOFIR 2022 '!C126</f>
        <v>8247</v>
      </c>
      <c r="G126" s="8">
        <v>7275</v>
      </c>
      <c r="H126" s="8">
        <v>1419</v>
      </c>
      <c r="I126" s="8">
        <v>4966</v>
      </c>
      <c r="J126" s="8">
        <v>461</v>
      </c>
      <c r="K126" s="8">
        <v>109</v>
      </c>
      <c r="L126" s="8">
        <v>0</v>
      </c>
      <c r="M126" s="8">
        <v>0</v>
      </c>
      <c r="N126" s="8">
        <f t="shared" si="1"/>
        <v>378443</v>
      </c>
    </row>
    <row r="127" spans="1:14" x14ac:dyDescent="0.25">
      <c r="A127" s="11">
        <v>124</v>
      </c>
      <c r="B127" s="27" t="s">
        <v>136</v>
      </c>
      <c r="C127" s="8">
        <v>1644990</v>
      </c>
      <c r="D127" s="8">
        <f>'MAYO ORDINARIO'!D127+'AJUSTE (NEGATIVO) DEFINITIVO 22'!C127</f>
        <v>432291</v>
      </c>
      <c r="E127" s="8">
        <f>'MAYO ORDINARIO'!E127+'AJUSTE (NEGATIVO) DEFINITIVO 22'!D127</f>
        <v>726</v>
      </c>
      <c r="F127" s="25">
        <f>'MAYO ORDINARIO'!F127+'AJUSTE FOFIR 2022 '!C127</f>
        <v>45174</v>
      </c>
      <c r="G127" s="8">
        <v>49918</v>
      </c>
      <c r="H127" s="8">
        <v>11484</v>
      </c>
      <c r="I127" s="8">
        <v>42048</v>
      </c>
      <c r="J127" s="8">
        <v>2096</v>
      </c>
      <c r="K127" s="8">
        <v>1139</v>
      </c>
      <c r="L127" s="8">
        <v>55663</v>
      </c>
      <c r="M127" s="8">
        <v>0</v>
      </c>
      <c r="N127" s="8">
        <f t="shared" si="1"/>
        <v>2285529</v>
      </c>
    </row>
    <row r="128" spans="1:14" x14ac:dyDescent="0.25">
      <c r="A128" s="11">
        <v>125</v>
      </c>
      <c r="B128" s="27" t="s">
        <v>137</v>
      </c>
      <c r="C128" s="8">
        <v>879068</v>
      </c>
      <c r="D128" s="8">
        <f>'MAYO ORDINARIO'!D128+'AJUSTE (NEGATIVO) DEFINITIVO 22'!C128</f>
        <v>223527</v>
      </c>
      <c r="E128" s="8">
        <f>'MAYO ORDINARIO'!E128+'AJUSTE (NEGATIVO) DEFINITIVO 22'!D128</f>
        <v>3438</v>
      </c>
      <c r="F128" s="25">
        <f>'MAYO ORDINARIO'!F128+'AJUSTE FOFIR 2022 '!C128</f>
        <v>29154</v>
      </c>
      <c r="G128" s="8">
        <v>29690</v>
      </c>
      <c r="H128" s="8">
        <v>5614</v>
      </c>
      <c r="I128" s="8">
        <v>20868</v>
      </c>
      <c r="J128" s="8">
        <v>1472</v>
      </c>
      <c r="K128" s="8">
        <v>471</v>
      </c>
      <c r="L128" s="8">
        <v>0</v>
      </c>
      <c r="M128" s="8">
        <v>0</v>
      </c>
      <c r="N128" s="8">
        <f t="shared" si="1"/>
        <v>1193302</v>
      </c>
    </row>
    <row r="129" spans="1:14" x14ac:dyDescent="0.25">
      <c r="A129" s="11">
        <v>126</v>
      </c>
      <c r="B129" s="27" t="s">
        <v>138</v>
      </c>
      <c r="C129" s="8">
        <v>389002</v>
      </c>
      <c r="D129" s="8">
        <f>'MAYO ORDINARIO'!D129+'AJUSTE (NEGATIVO) DEFINITIVO 22'!C129</f>
        <v>88367</v>
      </c>
      <c r="E129" s="8">
        <f>'MAYO ORDINARIO'!E129+'AJUSTE (NEGATIVO) DEFINITIVO 22'!D129</f>
        <v>1719</v>
      </c>
      <c r="F129" s="25">
        <f>'MAYO ORDINARIO'!F129+'AJUSTE FOFIR 2022 '!C129</f>
        <v>13264</v>
      </c>
      <c r="G129" s="8">
        <v>13711</v>
      </c>
      <c r="H129" s="8">
        <v>2483</v>
      </c>
      <c r="I129" s="8">
        <v>9416</v>
      </c>
      <c r="J129" s="8">
        <v>693</v>
      </c>
      <c r="K129" s="8">
        <v>206</v>
      </c>
      <c r="L129" s="8">
        <v>0</v>
      </c>
      <c r="M129" s="8">
        <v>0</v>
      </c>
      <c r="N129" s="8">
        <f t="shared" si="1"/>
        <v>518861</v>
      </c>
    </row>
    <row r="130" spans="1:14" x14ac:dyDescent="0.25">
      <c r="A130" s="11">
        <v>127</v>
      </c>
      <c r="B130" s="27" t="s">
        <v>139</v>
      </c>
      <c r="C130" s="8">
        <v>194814</v>
      </c>
      <c r="D130" s="8">
        <f>'MAYO ORDINARIO'!D130+'AJUSTE (NEGATIVO) DEFINITIVO 22'!C130</f>
        <v>66573</v>
      </c>
      <c r="E130" s="8">
        <f>'MAYO ORDINARIO'!E130+'AJUSTE (NEGATIVO) DEFINITIVO 22'!D130</f>
        <v>1362</v>
      </c>
      <c r="F130" s="25">
        <f>'MAYO ORDINARIO'!F130+'AJUSTE FOFIR 2022 '!C130</f>
        <v>7489</v>
      </c>
      <c r="G130" s="8">
        <v>3198</v>
      </c>
      <c r="H130" s="8">
        <v>1168</v>
      </c>
      <c r="I130" s="8">
        <v>2879</v>
      </c>
      <c r="J130" s="8">
        <v>402</v>
      </c>
      <c r="K130" s="8">
        <v>83</v>
      </c>
      <c r="L130" s="8">
        <v>5052</v>
      </c>
      <c r="M130" s="8">
        <v>0</v>
      </c>
      <c r="N130" s="8">
        <f t="shared" si="1"/>
        <v>283020</v>
      </c>
    </row>
    <row r="131" spans="1:14" x14ac:dyDescent="0.25">
      <c r="A131" s="11">
        <v>128</v>
      </c>
      <c r="B131" s="27" t="s">
        <v>140</v>
      </c>
      <c r="C131" s="8">
        <v>146360</v>
      </c>
      <c r="D131" s="8">
        <f>'MAYO ORDINARIO'!D131+'AJUSTE (NEGATIVO) DEFINITIVO 22'!C131</f>
        <v>82446</v>
      </c>
      <c r="E131" s="8">
        <f>'MAYO ORDINARIO'!E131+'AJUSTE (NEGATIVO) DEFINITIVO 22'!D131</f>
        <v>1331</v>
      </c>
      <c r="F131" s="25">
        <f>'MAYO ORDINARIO'!F131+'AJUSTE FOFIR 2022 '!C131</f>
        <v>6111</v>
      </c>
      <c r="G131" s="8">
        <v>3481</v>
      </c>
      <c r="H131" s="8">
        <v>848</v>
      </c>
      <c r="I131" s="8">
        <v>2365</v>
      </c>
      <c r="J131" s="8">
        <v>394</v>
      </c>
      <c r="K131" s="8">
        <v>52</v>
      </c>
      <c r="L131" s="8">
        <v>2229</v>
      </c>
      <c r="M131" s="8">
        <v>0</v>
      </c>
      <c r="N131" s="8">
        <f t="shared" si="1"/>
        <v>245617</v>
      </c>
    </row>
    <row r="132" spans="1:14" x14ac:dyDescent="0.25">
      <c r="A132" s="11">
        <v>129</v>
      </c>
      <c r="B132" s="27" t="s">
        <v>141</v>
      </c>
      <c r="C132" s="8">
        <v>214686</v>
      </c>
      <c r="D132" s="8">
        <f>'MAYO ORDINARIO'!D132+'AJUSTE (NEGATIVO) DEFINITIVO 22'!C132</f>
        <v>82540</v>
      </c>
      <c r="E132" s="8">
        <f>'MAYO ORDINARIO'!E132+'AJUSTE (NEGATIVO) DEFINITIVO 22'!D132</f>
        <v>561</v>
      </c>
      <c r="F132" s="25">
        <f>'MAYO ORDINARIO'!F132+'AJUSTE FOFIR 2022 '!C132</f>
        <v>6552</v>
      </c>
      <c r="G132" s="8">
        <v>928</v>
      </c>
      <c r="H132" s="8">
        <v>1335</v>
      </c>
      <c r="I132" s="8">
        <v>2558</v>
      </c>
      <c r="J132" s="8">
        <v>294</v>
      </c>
      <c r="K132" s="8">
        <v>111</v>
      </c>
      <c r="L132" s="8">
        <v>3132</v>
      </c>
      <c r="M132" s="8">
        <v>0</v>
      </c>
      <c r="N132" s="8">
        <f t="shared" si="1"/>
        <v>312697</v>
      </c>
    </row>
    <row r="133" spans="1:14" x14ac:dyDescent="0.25">
      <c r="A133" s="11">
        <v>130</v>
      </c>
      <c r="B133" s="27" t="s">
        <v>142</v>
      </c>
      <c r="C133" s="8">
        <v>450636</v>
      </c>
      <c r="D133" s="8">
        <f>'MAYO ORDINARIO'!D133+'AJUSTE (NEGATIVO) DEFINITIVO 22'!C133</f>
        <v>127568</v>
      </c>
      <c r="E133" s="8">
        <f>'MAYO ORDINARIO'!E133+'AJUSTE (NEGATIVO) DEFINITIVO 22'!D133</f>
        <v>3163</v>
      </c>
      <c r="F133" s="25">
        <f>'MAYO ORDINARIO'!F133+'AJUSTE FOFIR 2022 '!C133</f>
        <v>17328</v>
      </c>
      <c r="G133" s="8">
        <v>13180</v>
      </c>
      <c r="H133" s="8">
        <v>2718</v>
      </c>
      <c r="I133" s="8">
        <v>8961</v>
      </c>
      <c r="J133" s="8">
        <v>971</v>
      </c>
      <c r="K133" s="8">
        <v>194</v>
      </c>
      <c r="L133" s="8">
        <v>15476</v>
      </c>
      <c r="M133" s="8">
        <v>0</v>
      </c>
      <c r="N133" s="8">
        <f t="shared" ref="N133:N196" si="2">SUM(C133:M133)</f>
        <v>640195</v>
      </c>
    </row>
    <row r="134" spans="1:14" x14ac:dyDescent="0.25">
      <c r="A134" s="11">
        <v>131</v>
      </c>
      <c r="B134" s="27" t="s">
        <v>143</v>
      </c>
      <c r="C134" s="8">
        <v>1046974</v>
      </c>
      <c r="D134" s="8">
        <f>'MAYO ORDINARIO'!D134+'AJUSTE (NEGATIVO) DEFINITIVO 22'!C134</f>
        <v>384959</v>
      </c>
      <c r="E134" s="8">
        <f>'MAYO ORDINARIO'!E134+'AJUSTE (NEGATIVO) DEFINITIVO 22'!D134</f>
        <v>3896</v>
      </c>
      <c r="F134" s="25">
        <f>'MAYO ORDINARIO'!F134+'AJUSTE FOFIR 2022 '!C134</f>
        <v>34506</v>
      </c>
      <c r="G134" s="8">
        <v>29211</v>
      </c>
      <c r="H134" s="8">
        <v>6812</v>
      </c>
      <c r="I134" s="8">
        <v>22932</v>
      </c>
      <c r="J134" s="8">
        <v>1776</v>
      </c>
      <c r="K134" s="8">
        <v>588</v>
      </c>
      <c r="L134" s="8">
        <v>28631</v>
      </c>
      <c r="M134" s="8">
        <v>0</v>
      </c>
      <c r="N134" s="8">
        <f t="shared" si="2"/>
        <v>1560285</v>
      </c>
    </row>
    <row r="135" spans="1:14" x14ac:dyDescent="0.25">
      <c r="A135" s="11">
        <v>132</v>
      </c>
      <c r="B135" s="27" t="s">
        <v>144</v>
      </c>
      <c r="C135" s="8">
        <v>217264</v>
      </c>
      <c r="D135" s="8">
        <f>'MAYO ORDINARIO'!D135+'AJUSTE (NEGATIVO) DEFINITIVO 22'!C135</f>
        <v>86528</v>
      </c>
      <c r="E135" s="8">
        <f>'MAYO ORDINARIO'!E135+'AJUSTE (NEGATIVO) DEFINITIVO 22'!D135</f>
        <v>1081</v>
      </c>
      <c r="F135" s="25">
        <f>'MAYO ORDINARIO'!F135+'AJUSTE FOFIR 2022 '!C135</f>
        <v>7596</v>
      </c>
      <c r="G135" s="8">
        <v>3565</v>
      </c>
      <c r="H135" s="8">
        <v>1361</v>
      </c>
      <c r="I135" s="8">
        <v>3511</v>
      </c>
      <c r="J135" s="8">
        <v>401</v>
      </c>
      <c r="K135" s="8">
        <v>108</v>
      </c>
      <c r="L135" s="8">
        <v>0</v>
      </c>
      <c r="M135" s="8">
        <v>0</v>
      </c>
      <c r="N135" s="8">
        <f t="shared" si="2"/>
        <v>321415</v>
      </c>
    </row>
    <row r="136" spans="1:14" x14ac:dyDescent="0.25">
      <c r="A136" s="11">
        <v>133</v>
      </c>
      <c r="B136" s="27" t="s">
        <v>145</v>
      </c>
      <c r="C136" s="8">
        <v>355878</v>
      </c>
      <c r="D136" s="8">
        <f>'MAYO ORDINARIO'!D136+'AJUSTE (NEGATIVO) DEFINITIVO 22'!C136</f>
        <v>173656</v>
      </c>
      <c r="E136" s="8">
        <f>'MAYO ORDINARIO'!E136+'AJUSTE (NEGATIVO) DEFINITIVO 22'!D136</f>
        <v>1779</v>
      </c>
      <c r="F136" s="25">
        <f>'MAYO ORDINARIO'!F136+'AJUSTE FOFIR 2022 '!C136</f>
        <v>12509</v>
      </c>
      <c r="G136" s="8">
        <v>10042</v>
      </c>
      <c r="H136" s="8">
        <v>2272</v>
      </c>
      <c r="I136" s="8">
        <v>7573</v>
      </c>
      <c r="J136" s="8">
        <v>680</v>
      </c>
      <c r="K136" s="8">
        <v>186</v>
      </c>
      <c r="L136" s="8">
        <v>12697</v>
      </c>
      <c r="M136" s="8">
        <v>0</v>
      </c>
      <c r="N136" s="8">
        <f t="shared" si="2"/>
        <v>577272</v>
      </c>
    </row>
    <row r="137" spans="1:14" x14ac:dyDescent="0.25">
      <c r="A137" s="11">
        <v>134</v>
      </c>
      <c r="B137" s="27" t="s">
        <v>146</v>
      </c>
      <c r="C137" s="8">
        <v>1837464</v>
      </c>
      <c r="D137" s="8">
        <f>'MAYO ORDINARIO'!D137+'AJUSTE (NEGATIVO) DEFINITIVO 22'!C137</f>
        <v>727296</v>
      </c>
      <c r="E137" s="8">
        <f>'MAYO ORDINARIO'!E137+'AJUSTE (NEGATIVO) DEFINITIVO 22'!D137</f>
        <v>3757</v>
      </c>
      <c r="F137" s="25">
        <f>'MAYO ORDINARIO'!F137+'AJUSTE FOFIR 2022 '!C137</f>
        <v>55448</v>
      </c>
      <c r="G137" s="8">
        <v>72246</v>
      </c>
      <c r="H137" s="8">
        <v>12380</v>
      </c>
      <c r="I137" s="8">
        <v>50994</v>
      </c>
      <c r="J137" s="8">
        <v>2639</v>
      </c>
      <c r="K137" s="8">
        <v>1151</v>
      </c>
      <c r="L137" s="8">
        <v>0</v>
      </c>
      <c r="M137" s="8">
        <v>0</v>
      </c>
      <c r="N137" s="8">
        <f t="shared" si="2"/>
        <v>2763375</v>
      </c>
    </row>
    <row r="138" spans="1:14" x14ac:dyDescent="0.25">
      <c r="A138" s="11">
        <v>135</v>
      </c>
      <c r="B138" s="27" t="s">
        <v>147</v>
      </c>
      <c r="C138" s="8">
        <v>609912</v>
      </c>
      <c r="D138" s="8">
        <f>'MAYO ORDINARIO'!D138+'AJUSTE (NEGATIVO) DEFINITIVO 22'!C138</f>
        <v>275027</v>
      </c>
      <c r="E138" s="8">
        <f>'MAYO ORDINARIO'!E138+'AJUSTE (NEGATIVO) DEFINITIVO 22'!D138</f>
        <v>373</v>
      </c>
      <c r="F138" s="25">
        <f>'MAYO ORDINARIO'!F138+'AJUSTE FOFIR 2022 '!C138</f>
        <v>17087</v>
      </c>
      <c r="G138" s="8">
        <v>21263</v>
      </c>
      <c r="H138" s="8">
        <v>4307</v>
      </c>
      <c r="I138" s="8">
        <v>16684</v>
      </c>
      <c r="J138" s="8">
        <v>741</v>
      </c>
      <c r="K138" s="8">
        <v>431</v>
      </c>
      <c r="L138" s="8">
        <v>24090</v>
      </c>
      <c r="M138" s="8">
        <v>0</v>
      </c>
      <c r="N138" s="8">
        <f t="shared" si="2"/>
        <v>969915</v>
      </c>
    </row>
    <row r="139" spans="1:14" x14ac:dyDescent="0.25">
      <c r="A139" s="11">
        <v>136</v>
      </c>
      <c r="B139" s="27" t="s">
        <v>148</v>
      </c>
      <c r="C139" s="8">
        <v>861748</v>
      </c>
      <c r="D139" s="8">
        <f>'MAYO ORDINARIO'!D139+'AJUSTE (NEGATIVO) DEFINITIVO 22'!C139</f>
        <v>496949</v>
      </c>
      <c r="E139" s="8">
        <f>'MAYO ORDINARIO'!E139+'AJUSTE (NEGATIVO) DEFINITIVO 22'!D139</f>
        <v>3078</v>
      </c>
      <c r="F139" s="25">
        <f>'MAYO ORDINARIO'!F139+'AJUSTE FOFIR 2022 '!C139</f>
        <v>28146</v>
      </c>
      <c r="G139" s="8">
        <v>31389</v>
      </c>
      <c r="H139" s="8">
        <v>5580</v>
      </c>
      <c r="I139" s="8">
        <v>21575</v>
      </c>
      <c r="J139" s="8">
        <v>1410</v>
      </c>
      <c r="K139" s="8">
        <v>480</v>
      </c>
      <c r="L139" s="8">
        <v>0</v>
      </c>
      <c r="M139" s="8">
        <v>0</v>
      </c>
      <c r="N139" s="8">
        <f t="shared" si="2"/>
        <v>1450355</v>
      </c>
    </row>
    <row r="140" spans="1:14" x14ac:dyDescent="0.25">
      <c r="A140" s="11">
        <v>137</v>
      </c>
      <c r="B140" s="27" t="s">
        <v>149</v>
      </c>
      <c r="C140" s="8">
        <v>377676</v>
      </c>
      <c r="D140" s="8">
        <f>'MAYO ORDINARIO'!D140+'AJUSTE (NEGATIVO) DEFINITIVO 22'!C140</f>
        <v>96118</v>
      </c>
      <c r="E140" s="8">
        <f>'MAYO ORDINARIO'!E140+'AJUSTE (NEGATIVO) DEFINITIVO 22'!D140</f>
        <v>1638</v>
      </c>
      <c r="F140" s="25">
        <f>'MAYO ORDINARIO'!F140+'AJUSTE FOFIR 2022 '!C140</f>
        <v>12734</v>
      </c>
      <c r="G140" s="8">
        <v>8798</v>
      </c>
      <c r="H140" s="8">
        <v>2406</v>
      </c>
      <c r="I140" s="8">
        <v>7348</v>
      </c>
      <c r="J140" s="8">
        <v>738</v>
      </c>
      <c r="K140" s="8">
        <v>199</v>
      </c>
      <c r="L140" s="8">
        <v>9275</v>
      </c>
      <c r="M140" s="8">
        <v>0</v>
      </c>
      <c r="N140" s="8">
        <f t="shared" si="2"/>
        <v>516930</v>
      </c>
    </row>
    <row r="141" spans="1:14" x14ac:dyDescent="0.25">
      <c r="A141" s="11">
        <v>138</v>
      </c>
      <c r="B141" s="27" t="s">
        <v>150</v>
      </c>
      <c r="C141" s="8">
        <v>79784</v>
      </c>
      <c r="D141" s="8">
        <f>'MAYO ORDINARIO'!D141+'AJUSTE (NEGATIVO) DEFINITIVO 22'!C141</f>
        <v>37073</v>
      </c>
      <c r="E141" s="8">
        <f>'MAYO ORDINARIO'!E141+'AJUSTE (NEGATIVO) DEFINITIVO 22'!D141</f>
        <v>1021</v>
      </c>
      <c r="F141" s="25">
        <f>'MAYO ORDINARIO'!F141+'AJUSTE FOFIR 2022 '!C141</f>
        <v>3832</v>
      </c>
      <c r="G141" s="8">
        <v>1166</v>
      </c>
      <c r="H141" s="8">
        <v>421</v>
      </c>
      <c r="I141" s="8">
        <v>784</v>
      </c>
      <c r="J141" s="8">
        <v>249</v>
      </c>
      <c r="K141" s="8">
        <v>17</v>
      </c>
      <c r="L141" s="8">
        <v>0</v>
      </c>
      <c r="M141" s="8">
        <v>0</v>
      </c>
      <c r="N141" s="8">
        <f t="shared" si="2"/>
        <v>124347</v>
      </c>
    </row>
    <row r="142" spans="1:14" x14ac:dyDescent="0.25">
      <c r="A142" s="11">
        <v>139</v>
      </c>
      <c r="B142" s="27" t="s">
        <v>151</v>
      </c>
      <c r="C142" s="8">
        <v>217256</v>
      </c>
      <c r="D142" s="8">
        <f>'MAYO ORDINARIO'!D142+'AJUSTE (NEGATIVO) DEFINITIVO 22'!C142</f>
        <v>53529</v>
      </c>
      <c r="E142" s="8">
        <f>'MAYO ORDINARIO'!E142+'AJUSTE (NEGATIVO) DEFINITIVO 22'!D142</f>
        <v>1766</v>
      </c>
      <c r="F142" s="25">
        <f>'MAYO ORDINARIO'!F142+'AJUSTE FOFIR 2022 '!C142</f>
        <v>8768</v>
      </c>
      <c r="G142" s="8">
        <v>5599</v>
      </c>
      <c r="H142" s="8">
        <v>1283</v>
      </c>
      <c r="I142" s="8">
        <v>3861</v>
      </c>
      <c r="J142" s="8">
        <v>504</v>
      </c>
      <c r="K142" s="8">
        <v>85</v>
      </c>
      <c r="L142" s="8">
        <v>0</v>
      </c>
      <c r="M142" s="8">
        <v>0</v>
      </c>
      <c r="N142" s="8">
        <f t="shared" si="2"/>
        <v>292651</v>
      </c>
    </row>
    <row r="143" spans="1:14" x14ac:dyDescent="0.25">
      <c r="A143" s="11">
        <v>140</v>
      </c>
      <c r="B143" s="27" t="s">
        <v>152</v>
      </c>
      <c r="C143" s="8">
        <v>100236</v>
      </c>
      <c r="D143" s="8">
        <f>'MAYO ORDINARIO'!D143+'AJUSTE (NEGATIVO) DEFINITIVO 22'!C143</f>
        <v>46027</v>
      </c>
      <c r="E143" s="8">
        <f>'MAYO ORDINARIO'!E143+'AJUSTE (NEGATIVO) DEFINITIVO 22'!D143</f>
        <v>814</v>
      </c>
      <c r="F143" s="25">
        <f>'MAYO ORDINARIO'!F143+'AJUSTE FOFIR 2022 '!C143</f>
        <v>4052</v>
      </c>
      <c r="G143" s="8">
        <v>2104</v>
      </c>
      <c r="H143" s="8">
        <v>597</v>
      </c>
      <c r="I143" s="8">
        <v>1602</v>
      </c>
      <c r="J143" s="8">
        <v>233</v>
      </c>
      <c r="K143" s="8">
        <v>40</v>
      </c>
      <c r="L143" s="8">
        <v>440</v>
      </c>
      <c r="M143" s="8">
        <v>0</v>
      </c>
      <c r="N143" s="8">
        <f t="shared" si="2"/>
        <v>156145</v>
      </c>
    </row>
    <row r="144" spans="1:14" x14ac:dyDescent="0.25">
      <c r="A144" s="11">
        <v>141</v>
      </c>
      <c r="B144" s="27" t="s">
        <v>153</v>
      </c>
      <c r="C144" s="8">
        <v>699552</v>
      </c>
      <c r="D144" s="8">
        <f>'MAYO ORDINARIO'!D144+'AJUSTE (NEGATIVO) DEFINITIVO 22'!C144</f>
        <v>338892</v>
      </c>
      <c r="E144" s="8">
        <f>'MAYO ORDINARIO'!E144+'AJUSTE (NEGATIVO) DEFINITIVO 22'!D144</f>
        <v>1526</v>
      </c>
      <c r="F144" s="25">
        <f>'MAYO ORDINARIO'!F144+'AJUSTE FOFIR 2022 '!C144</f>
        <v>21425</v>
      </c>
      <c r="G144" s="8">
        <v>22257</v>
      </c>
      <c r="H144" s="8">
        <v>4783</v>
      </c>
      <c r="I144" s="8">
        <v>17553</v>
      </c>
      <c r="J144" s="8">
        <v>1011</v>
      </c>
      <c r="K144" s="8">
        <v>451</v>
      </c>
      <c r="L144" s="8">
        <v>0</v>
      </c>
      <c r="M144" s="8">
        <v>0</v>
      </c>
      <c r="N144" s="8">
        <f t="shared" si="2"/>
        <v>1107450</v>
      </c>
    </row>
    <row r="145" spans="1:14" x14ac:dyDescent="0.25">
      <c r="A145" s="11">
        <v>142</v>
      </c>
      <c r="B145" s="27" t="s">
        <v>154</v>
      </c>
      <c r="C145" s="8">
        <v>118520</v>
      </c>
      <c r="D145" s="8">
        <f>'MAYO ORDINARIO'!D145+'AJUSTE (NEGATIVO) DEFINITIVO 22'!C145</f>
        <v>40048</v>
      </c>
      <c r="E145" s="8">
        <f>'MAYO ORDINARIO'!E145+'AJUSTE (NEGATIVO) DEFINITIVO 22'!D145</f>
        <v>1302</v>
      </c>
      <c r="F145" s="25">
        <f>'MAYO ORDINARIO'!F145+'AJUSTE FOFIR 2022 '!C145</f>
        <v>5333</v>
      </c>
      <c r="G145" s="8">
        <v>2146</v>
      </c>
      <c r="H145" s="8">
        <v>645</v>
      </c>
      <c r="I145" s="8">
        <v>1460</v>
      </c>
      <c r="J145" s="8">
        <v>324</v>
      </c>
      <c r="K145" s="8">
        <v>32</v>
      </c>
      <c r="L145" s="8">
        <v>0</v>
      </c>
      <c r="M145" s="8">
        <v>0</v>
      </c>
      <c r="N145" s="8">
        <f t="shared" si="2"/>
        <v>169810</v>
      </c>
    </row>
    <row r="146" spans="1:14" x14ac:dyDescent="0.25">
      <c r="A146" s="11">
        <v>143</v>
      </c>
      <c r="B146" s="27" t="s">
        <v>155</v>
      </c>
      <c r="C146" s="8">
        <v>928636</v>
      </c>
      <c r="D146" s="8">
        <f>'MAYO ORDINARIO'!D146+'AJUSTE (NEGATIVO) DEFINITIVO 22'!C146</f>
        <v>331860</v>
      </c>
      <c r="E146" s="8">
        <f>'MAYO ORDINARIO'!E146+'AJUSTE (NEGATIVO) DEFINITIVO 22'!D146</f>
        <v>2166</v>
      </c>
      <c r="F146" s="25">
        <f>'MAYO ORDINARIO'!F146+'AJUSTE FOFIR 2022 '!C146</f>
        <v>27629</v>
      </c>
      <c r="G146" s="8">
        <v>24543</v>
      </c>
      <c r="H146" s="8">
        <v>6032</v>
      </c>
      <c r="I146" s="8">
        <v>19739</v>
      </c>
      <c r="J146" s="8">
        <v>1489</v>
      </c>
      <c r="K146" s="8">
        <v>524</v>
      </c>
      <c r="L146" s="8">
        <v>39784</v>
      </c>
      <c r="M146" s="8">
        <v>0</v>
      </c>
      <c r="N146" s="8">
        <f t="shared" si="2"/>
        <v>1382402</v>
      </c>
    </row>
    <row r="147" spans="1:14" x14ac:dyDescent="0.25">
      <c r="A147" s="11">
        <v>144</v>
      </c>
      <c r="B147" s="27" t="s">
        <v>156</v>
      </c>
      <c r="C147" s="8">
        <v>109482</v>
      </c>
      <c r="D147" s="8">
        <f>'MAYO ORDINARIO'!D147+'AJUSTE (NEGATIVO) DEFINITIVO 22'!C147</f>
        <v>35229</v>
      </c>
      <c r="E147" s="8">
        <f>'MAYO ORDINARIO'!E147+'AJUSTE (NEGATIVO) DEFINITIVO 22'!D147</f>
        <v>948</v>
      </c>
      <c r="F147" s="25">
        <f>'MAYO ORDINARIO'!F147+'AJUSTE FOFIR 2022 '!C147</f>
        <v>4500</v>
      </c>
      <c r="G147" s="8">
        <v>2764</v>
      </c>
      <c r="H147" s="8">
        <v>637</v>
      </c>
      <c r="I147" s="8">
        <v>1860</v>
      </c>
      <c r="J147" s="8">
        <v>274</v>
      </c>
      <c r="K147" s="8">
        <v>40</v>
      </c>
      <c r="L147" s="8">
        <v>6214</v>
      </c>
      <c r="M147" s="8">
        <v>0</v>
      </c>
      <c r="N147" s="8">
        <f t="shared" si="2"/>
        <v>161948</v>
      </c>
    </row>
    <row r="148" spans="1:14" x14ac:dyDescent="0.25">
      <c r="A148" s="11">
        <v>145</v>
      </c>
      <c r="B148" s="27" t="s">
        <v>157</v>
      </c>
      <c r="C148" s="8">
        <v>583398</v>
      </c>
      <c r="D148" s="8">
        <f>'MAYO ORDINARIO'!D148+'AJUSTE (NEGATIVO) DEFINITIVO 22'!C148</f>
        <v>177845</v>
      </c>
      <c r="E148" s="8">
        <v>0</v>
      </c>
      <c r="F148" s="25">
        <f>'MAYO ORDINARIO'!F148+'AJUSTE FOFIR 2022 '!C148</f>
        <v>14961</v>
      </c>
      <c r="G148" s="8">
        <v>13627</v>
      </c>
      <c r="H148" s="8">
        <v>4177</v>
      </c>
      <c r="I148" s="8">
        <v>13690</v>
      </c>
      <c r="J148" s="8">
        <v>735</v>
      </c>
      <c r="K148" s="8">
        <v>430</v>
      </c>
      <c r="L148" s="8">
        <v>0</v>
      </c>
      <c r="M148" s="8">
        <v>0</v>
      </c>
      <c r="N148" s="8">
        <f t="shared" si="2"/>
        <v>808863</v>
      </c>
    </row>
    <row r="149" spans="1:14" x14ac:dyDescent="0.25">
      <c r="A149" s="11">
        <v>146</v>
      </c>
      <c r="B149" s="27" t="s">
        <v>158</v>
      </c>
      <c r="C149" s="8">
        <v>264154</v>
      </c>
      <c r="D149" s="8">
        <f>'MAYO ORDINARIO'!D149+'AJUSTE (NEGATIVO) DEFINITIVO 22'!C149</f>
        <v>135750</v>
      </c>
      <c r="E149" s="8">
        <f>'MAYO ORDINARIO'!E149+'AJUSTE (NEGATIVO) DEFINITIVO 22'!D149</f>
        <v>1767</v>
      </c>
      <c r="F149" s="25">
        <f>'MAYO ORDINARIO'!F149+'AJUSTE FOFIR 2022 '!C149</f>
        <v>10008</v>
      </c>
      <c r="G149" s="8">
        <v>7165</v>
      </c>
      <c r="H149" s="8">
        <v>1610</v>
      </c>
      <c r="I149" s="8">
        <v>5104</v>
      </c>
      <c r="J149" s="8">
        <v>570</v>
      </c>
      <c r="K149" s="8">
        <v>118</v>
      </c>
      <c r="L149" s="8">
        <v>10341</v>
      </c>
      <c r="M149" s="8">
        <v>0</v>
      </c>
      <c r="N149" s="8">
        <f t="shared" si="2"/>
        <v>436587</v>
      </c>
    </row>
    <row r="150" spans="1:14" x14ac:dyDescent="0.25">
      <c r="A150" s="11">
        <v>147</v>
      </c>
      <c r="B150" s="27" t="s">
        <v>159</v>
      </c>
      <c r="C150" s="8">
        <v>161170</v>
      </c>
      <c r="D150" s="8">
        <f>'MAYO ORDINARIO'!D150+'AJUSTE (NEGATIVO) DEFINITIVO 22'!C150</f>
        <v>70565</v>
      </c>
      <c r="E150" s="8">
        <f>'MAYO ORDINARIO'!E150+'AJUSTE (NEGATIVO) DEFINITIVO 22'!D150</f>
        <v>1261</v>
      </c>
      <c r="F150" s="25">
        <f>'MAYO ORDINARIO'!F150+'AJUSTE FOFIR 2022 '!C150</f>
        <v>6419</v>
      </c>
      <c r="G150" s="8">
        <v>974</v>
      </c>
      <c r="H150" s="8">
        <v>955</v>
      </c>
      <c r="I150" s="8">
        <v>1649</v>
      </c>
      <c r="J150" s="8">
        <v>363</v>
      </c>
      <c r="K150" s="8">
        <v>64</v>
      </c>
      <c r="L150" s="8">
        <v>0</v>
      </c>
      <c r="M150" s="8">
        <v>0</v>
      </c>
      <c r="N150" s="8">
        <f t="shared" si="2"/>
        <v>243420</v>
      </c>
    </row>
    <row r="151" spans="1:14" x14ac:dyDescent="0.25">
      <c r="A151" s="11">
        <v>148</v>
      </c>
      <c r="B151" s="27" t="s">
        <v>160</v>
      </c>
      <c r="C151" s="8">
        <v>236272</v>
      </c>
      <c r="D151" s="8">
        <f>'MAYO ORDINARIO'!D151+'AJUSTE (NEGATIVO) DEFINITIVO 22'!C151</f>
        <v>104059</v>
      </c>
      <c r="E151" s="8">
        <f>'MAYO ORDINARIO'!E151+'AJUSTE (NEGATIVO) DEFINITIVO 22'!D151</f>
        <v>1754</v>
      </c>
      <c r="F151" s="25">
        <f>'MAYO ORDINARIO'!F151+'AJUSTE FOFIR 2022 '!C151</f>
        <v>9188</v>
      </c>
      <c r="G151" s="8">
        <v>5573</v>
      </c>
      <c r="H151" s="8">
        <v>1360</v>
      </c>
      <c r="I151" s="8">
        <v>3900</v>
      </c>
      <c r="J151" s="8">
        <v>493</v>
      </c>
      <c r="K151" s="8">
        <v>88</v>
      </c>
      <c r="L151" s="8">
        <v>0</v>
      </c>
      <c r="M151" s="8">
        <v>0</v>
      </c>
      <c r="N151" s="8">
        <f t="shared" si="2"/>
        <v>362687</v>
      </c>
    </row>
    <row r="152" spans="1:14" x14ac:dyDescent="0.25">
      <c r="A152" s="11">
        <v>149</v>
      </c>
      <c r="B152" s="27" t="s">
        <v>161</v>
      </c>
      <c r="C152" s="8">
        <v>189908</v>
      </c>
      <c r="D152" s="8">
        <f>'MAYO ORDINARIO'!D152+'AJUSTE (NEGATIVO) DEFINITIVO 22'!C152</f>
        <v>90347</v>
      </c>
      <c r="E152" s="8">
        <f>'MAYO ORDINARIO'!E152+'AJUSTE (NEGATIVO) DEFINITIVO 22'!D152</f>
        <v>1127</v>
      </c>
      <c r="F152" s="25">
        <f>'MAYO ORDINARIO'!F152+'AJUSTE FOFIR 2022 '!C152</f>
        <v>6939</v>
      </c>
      <c r="G152" s="8">
        <v>5150</v>
      </c>
      <c r="H152" s="8">
        <v>1176</v>
      </c>
      <c r="I152" s="8">
        <v>3775</v>
      </c>
      <c r="J152" s="8">
        <v>398</v>
      </c>
      <c r="K152" s="8">
        <v>90</v>
      </c>
      <c r="L152" s="8">
        <v>7192</v>
      </c>
      <c r="M152" s="8">
        <v>0</v>
      </c>
      <c r="N152" s="8">
        <f t="shared" si="2"/>
        <v>306102</v>
      </c>
    </row>
    <row r="153" spans="1:14" x14ac:dyDescent="0.25">
      <c r="A153" s="11">
        <v>150</v>
      </c>
      <c r="B153" s="27" t="s">
        <v>162</v>
      </c>
      <c r="C153" s="8">
        <v>930366</v>
      </c>
      <c r="D153" s="8">
        <f>'MAYO ORDINARIO'!D153+'AJUSTE (NEGATIVO) DEFINITIVO 22'!C153</f>
        <v>283146</v>
      </c>
      <c r="E153" s="8">
        <f>'MAYO ORDINARIO'!E153+'AJUSTE (NEGATIVO) DEFINITIVO 22'!D153</f>
        <v>514</v>
      </c>
      <c r="F153" s="25">
        <f>'MAYO ORDINARIO'!F153+'AJUSTE FOFIR 2022 '!C153</f>
        <v>25797</v>
      </c>
      <c r="G153" s="8">
        <v>36188</v>
      </c>
      <c r="H153" s="8">
        <v>6455</v>
      </c>
      <c r="I153" s="8">
        <v>26304</v>
      </c>
      <c r="J153" s="8">
        <v>1089</v>
      </c>
      <c r="K153" s="8">
        <v>636</v>
      </c>
      <c r="L153" s="8">
        <v>0</v>
      </c>
      <c r="M153" s="8">
        <v>0</v>
      </c>
      <c r="N153" s="8">
        <f t="shared" si="2"/>
        <v>1310495</v>
      </c>
    </row>
    <row r="154" spans="1:14" x14ac:dyDescent="0.25">
      <c r="A154" s="11">
        <v>151</v>
      </c>
      <c r="B154" s="27" t="s">
        <v>163</v>
      </c>
      <c r="C154" s="8">
        <v>72082</v>
      </c>
      <c r="D154" s="8">
        <f>'MAYO ORDINARIO'!D154+'AJUSTE (NEGATIVO) DEFINITIVO 22'!C154</f>
        <v>30075</v>
      </c>
      <c r="E154" s="8">
        <f>'MAYO ORDINARIO'!E154+'AJUSTE (NEGATIVO) DEFINITIVO 22'!D154</f>
        <v>988</v>
      </c>
      <c r="F154" s="25">
        <f>'MAYO ORDINARIO'!F154+'AJUSTE FOFIR 2022 '!C154</f>
        <v>3576</v>
      </c>
      <c r="G154" s="8">
        <v>802</v>
      </c>
      <c r="H154" s="8">
        <v>367</v>
      </c>
      <c r="I154" s="8">
        <v>548</v>
      </c>
      <c r="J154" s="8">
        <v>223</v>
      </c>
      <c r="K154" s="8">
        <v>12</v>
      </c>
      <c r="L154" s="8">
        <v>0</v>
      </c>
      <c r="M154" s="8">
        <v>0</v>
      </c>
      <c r="N154" s="8">
        <f t="shared" si="2"/>
        <v>108673</v>
      </c>
    </row>
    <row r="155" spans="1:14" x14ac:dyDescent="0.25">
      <c r="A155" s="11">
        <v>152</v>
      </c>
      <c r="B155" s="27" t="s">
        <v>164</v>
      </c>
      <c r="C155" s="8">
        <v>204780</v>
      </c>
      <c r="D155" s="8">
        <f>'MAYO ORDINARIO'!D155+'AJUSTE (NEGATIVO) DEFINITIVO 22'!C155</f>
        <v>48240</v>
      </c>
      <c r="E155" s="8">
        <f>'MAYO ORDINARIO'!E155+'AJUSTE (NEGATIVO) DEFINITIVO 22'!D155</f>
        <v>1308</v>
      </c>
      <c r="F155" s="25">
        <f>'MAYO ORDINARIO'!F155+'AJUSTE FOFIR 2022 '!C155</f>
        <v>7674</v>
      </c>
      <c r="G155" s="8">
        <v>6235</v>
      </c>
      <c r="H155" s="8">
        <v>1263</v>
      </c>
      <c r="I155" s="8">
        <v>4327</v>
      </c>
      <c r="J155" s="8">
        <v>423</v>
      </c>
      <c r="K155" s="8">
        <v>95</v>
      </c>
      <c r="L155" s="8">
        <v>0</v>
      </c>
      <c r="M155" s="8">
        <v>0</v>
      </c>
      <c r="N155" s="8">
        <f t="shared" si="2"/>
        <v>274345</v>
      </c>
    </row>
    <row r="156" spans="1:14" x14ac:dyDescent="0.25">
      <c r="A156" s="11">
        <v>153</v>
      </c>
      <c r="B156" s="27" t="s">
        <v>165</v>
      </c>
      <c r="C156" s="8">
        <v>343150</v>
      </c>
      <c r="D156" s="8">
        <f>'MAYO ORDINARIO'!D156+'AJUSTE (NEGATIVO) DEFINITIVO 22'!C156</f>
        <v>47176</v>
      </c>
      <c r="E156" s="8">
        <f>'MAYO ORDINARIO'!E156+'AJUSTE (NEGATIVO) DEFINITIVO 22'!D156</f>
        <v>1485</v>
      </c>
      <c r="F156" s="25">
        <f>'MAYO ORDINARIO'!F156+'AJUSTE FOFIR 2022 '!C156</f>
        <v>11653</v>
      </c>
      <c r="G156" s="8">
        <v>12690</v>
      </c>
      <c r="H156" s="8">
        <v>2200</v>
      </c>
      <c r="I156" s="8">
        <v>8496</v>
      </c>
      <c r="J156" s="8">
        <v>609</v>
      </c>
      <c r="K156" s="8">
        <v>184</v>
      </c>
      <c r="L156" s="8">
        <v>0</v>
      </c>
      <c r="M156" s="8">
        <v>0</v>
      </c>
      <c r="N156" s="8">
        <f t="shared" si="2"/>
        <v>427643</v>
      </c>
    </row>
    <row r="157" spans="1:14" x14ac:dyDescent="0.25">
      <c r="A157" s="11">
        <v>154</v>
      </c>
      <c r="B157" s="27" t="s">
        <v>166</v>
      </c>
      <c r="C157" s="8">
        <v>271864</v>
      </c>
      <c r="D157" s="8">
        <f>'MAYO ORDINARIO'!D157+'AJUSTE (NEGATIVO) DEFINITIVO 22'!C157</f>
        <v>113452</v>
      </c>
      <c r="E157" s="8">
        <f>'MAYO ORDINARIO'!E157+'AJUSTE (NEGATIVO) DEFINITIVO 22'!D157</f>
        <v>1652</v>
      </c>
      <c r="F157" s="25">
        <f>'MAYO ORDINARIO'!F157+'AJUSTE FOFIR 2022 '!C157</f>
        <v>10004</v>
      </c>
      <c r="G157" s="8">
        <v>5986</v>
      </c>
      <c r="H157" s="8">
        <v>1670</v>
      </c>
      <c r="I157" s="8">
        <v>4794</v>
      </c>
      <c r="J157" s="8">
        <v>562</v>
      </c>
      <c r="K157" s="8">
        <v>126</v>
      </c>
      <c r="L157" s="8">
        <v>0</v>
      </c>
      <c r="M157" s="8">
        <v>0</v>
      </c>
      <c r="N157" s="8">
        <f t="shared" si="2"/>
        <v>410110</v>
      </c>
    </row>
    <row r="158" spans="1:14" x14ac:dyDescent="0.25">
      <c r="A158" s="11">
        <v>155</v>
      </c>
      <c r="B158" s="27" t="s">
        <v>167</v>
      </c>
      <c r="C158" s="8">
        <v>149014</v>
      </c>
      <c r="D158" s="8">
        <f>'MAYO ORDINARIO'!D158+'AJUSTE (NEGATIVO) DEFINITIVO 22'!C158</f>
        <v>75089</v>
      </c>
      <c r="E158" s="8">
        <f>'MAYO ORDINARIO'!E158+'AJUSTE (NEGATIVO) DEFINITIVO 22'!D158</f>
        <v>1374</v>
      </c>
      <c r="F158" s="25">
        <f>'MAYO ORDINARIO'!F158+'AJUSTE FOFIR 2022 '!C158</f>
        <v>6297</v>
      </c>
      <c r="G158" s="8">
        <v>2686</v>
      </c>
      <c r="H158" s="8">
        <v>864</v>
      </c>
      <c r="I158" s="8">
        <v>2105</v>
      </c>
      <c r="J158" s="8">
        <v>368</v>
      </c>
      <c r="K158" s="8">
        <v>53</v>
      </c>
      <c r="L158" s="8">
        <v>0</v>
      </c>
      <c r="M158" s="8">
        <v>0</v>
      </c>
      <c r="N158" s="8">
        <f t="shared" si="2"/>
        <v>237850</v>
      </c>
    </row>
    <row r="159" spans="1:14" x14ac:dyDescent="0.25">
      <c r="A159" s="11">
        <v>156</v>
      </c>
      <c r="B159" s="27" t="s">
        <v>168</v>
      </c>
      <c r="C159" s="8">
        <v>350598</v>
      </c>
      <c r="D159" s="8">
        <f>'MAYO ORDINARIO'!D159+'AJUSTE (NEGATIVO) DEFINITIVO 22'!C159</f>
        <v>168189</v>
      </c>
      <c r="E159" s="8">
        <f>'MAYO ORDINARIO'!E159+'AJUSTE (NEGATIVO) DEFINITIVO 22'!D159</f>
        <v>1398</v>
      </c>
      <c r="F159" s="25">
        <f>'MAYO ORDINARIO'!F159+'AJUSTE FOFIR 2022 '!C159</f>
        <v>11753</v>
      </c>
      <c r="G159" s="8">
        <v>9528</v>
      </c>
      <c r="H159" s="8">
        <v>2311</v>
      </c>
      <c r="I159" s="8">
        <v>7627</v>
      </c>
      <c r="J159" s="8">
        <v>636</v>
      </c>
      <c r="K159" s="8">
        <v>201</v>
      </c>
      <c r="L159" s="8">
        <v>8640</v>
      </c>
      <c r="M159" s="8">
        <v>0</v>
      </c>
      <c r="N159" s="8">
        <f t="shared" si="2"/>
        <v>560881</v>
      </c>
    </row>
    <row r="160" spans="1:14" x14ac:dyDescent="0.25">
      <c r="A160" s="11">
        <v>157</v>
      </c>
      <c r="B160" s="27" t="s">
        <v>169</v>
      </c>
      <c r="C160" s="8">
        <v>2001246</v>
      </c>
      <c r="D160" s="8">
        <f>'MAYO ORDINARIO'!D160+'AJUSTE (NEGATIVO) DEFINITIVO 22'!C160</f>
        <v>444178</v>
      </c>
      <c r="E160" s="8">
        <v>0</v>
      </c>
      <c r="F160" s="25">
        <f>'MAYO ORDINARIO'!F160+'AJUSTE FOFIR 2022 '!C160</f>
        <v>51834</v>
      </c>
      <c r="G160" s="8">
        <v>44371</v>
      </c>
      <c r="H160" s="8">
        <v>13995</v>
      </c>
      <c r="I160" s="8">
        <v>44559</v>
      </c>
      <c r="J160" s="8">
        <v>2346</v>
      </c>
      <c r="K160" s="8">
        <v>1408</v>
      </c>
      <c r="L160" s="8">
        <v>0</v>
      </c>
      <c r="M160" s="8">
        <v>0</v>
      </c>
      <c r="N160" s="8">
        <f t="shared" si="2"/>
        <v>2603937</v>
      </c>
    </row>
    <row r="161" spans="1:14" x14ac:dyDescent="0.25">
      <c r="A161" s="11">
        <v>158</v>
      </c>
      <c r="B161" s="27" t="s">
        <v>170</v>
      </c>
      <c r="C161" s="8">
        <v>300146</v>
      </c>
      <c r="D161" s="8">
        <f>'MAYO ORDINARIO'!D161+'AJUSTE (NEGATIVO) DEFINITIVO 22'!C161</f>
        <v>93138</v>
      </c>
      <c r="E161" s="8">
        <f>'MAYO ORDINARIO'!E161+'AJUSTE (NEGATIVO) DEFINITIVO 22'!D161</f>
        <v>1332</v>
      </c>
      <c r="F161" s="25">
        <f>'MAYO ORDINARIO'!F161+'AJUSTE FOFIR 2022 '!C161</f>
        <v>10281</v>
      </c>
      <c r="G161" s="8">
        <v>5736</v>
      </c>
      <c r="H161" s="8">
        <v>1988</v>
      </c>
      <c r="I161" s="8">
        <v>5621</v>
      </c>
      <c r="J161" s="8">
        <v>616</v>
      </c>
      <c r="K161" s="8">
        <v>172</v>
      </c>
      <c r="L161" s="8">
        <v>12956</v>
      </c>
      <c r="M161" s="8">
        <v>0</v>
      </c>
      <c r="N161" s="8">
        <f t="shared" si="2"/>
        <v>431986</v>
      </c>
    </row>
    <row r="162" spans="1:14" x14ac:dyDescent="0.25">
      <c r="A162" s="11">
        <v>159</v>
      </c>
      <c r="B162" s="27" t="s">
        <v>171</v>
      </c>
      <c r="C162" s="8">
        <v>420758</v>
      </c>
      <c r="D162" s="8">
        <f>'MAYO ORDINARIO'!D162+'AJUSTE (NEGATIVO) DEFINITIVO 22'!C162</f>
        <v>73386</v>
      </c>
      <c r="E162" s="8">
        <f>'MAYO ORDINARIO'!E162+'AJUSTE (NEGATIVO) DEFINITIVO 22'!D162</f>
        <v>1619</v>
      </c>
      <c r="F162" s="25">
        <f>'MAYO ORDINARIO'!F162+'AJUSTE FOFIR 2022 '!C162</f>
        <v>13940</v>
      </c>
      <c r="G162" s="8">
        <v>14119</v>
      </c>
      <c r="H162" s="8">
        <v>2708</v>
      </c>
      <c r="I162" s="8">
        <v>10032</v>
      </c>
      <c r="J162" s="8">
        <v>703</v>
      </c>
      <c r="K162" s="8">
        <v>230</v>
      </c>
      <c r="L162" s="8">
        <v>0</v>
      </c>
      <c r="M162" s="8">
        <v>0</v>
      </c>
      <c r="N162" s="8">
        <f t="shared" si="2"/>
        <v>537495</v>
      </c>
    </row>
    <row r="163" spans="1:14" x14ac:dyDescent="0.25">
      <c r="A163" s="11">
        <v>160</v>
      </c>
      <c r="B163" s="27" t="s">
        <v>172</v>
      </c>
      <c r="C163" s="8">
        <v>198668</v>
      </c>
      <c r="D163" s="8">
        <f>'MAYO ORDINARIO'!D163+'AJUSTE (NEGATIVO) DEFINITIVO 22'!C163</f>
        <v>73398</v>
      </c>
      <c r="E163" s="8">
        <f>'MAYO ORDINARIO'!E163+'AJUSTE (NEGATIVO) DEFINITIVO 22'!D163</f>
        <v>1160</v>
      </c>
      <c r="F163" s="25">
        <f>'MAYO ORDINARIO'!F163+'AJUSTE FOFIR 2022 '!C163</f>
        <v>7200</v>
      </c>
      <c r="G163" s="8">
        <v>3693</v>
      </c>
      <c r="H163" s="8">
        <v>1198</v>
      </c>
      <c r="I163" s="8">
        <v>3163</v>
      </c>
      <c r="J163" s="8">
        <v>388</v>
      </c>
      <c r="K163" s="8">
        <v>88</v>
      </c>
      <c r="L163" s="8">
        <v>9647</v>
      </c>
      <c r="M163" s="8">
        <v>0</v>
      </c>
      <c r="N163" s="8">
        <f t="shared" si="2"/>
        <v>298603</v>
      </c>
    </row>
    <row r="164" spans="1:14" x14ac:dyDescent="0.25">
      <c r="A164" s="11">
        <v>161</v>
      </c>
      <c r="B164" s="27" t="s">
        <v>173</v>
      </c>
      <c r="C164" s="8">
        <v>238510</v>
      </c>
      <c r="D164" s="8">
        <f>'MAYO ORDINARIO'!D164+'AJUSTE (NEGATIVO) DEFINITIVO 22'!C164</f>
        <v>122606</v>
      </c>
      <c r="E164" s="8">
        <f>'MAYO ORDINARIO'!E164+'AJUSTE (NEGATIVO) DEFINITIVO 22'!D164</f>
        <v>1583</v>
      </c>
      <c r="F164" s="25">
        <f>'MAYO ORDINARIO'!F164+'AJUSTE FOFIR 2022 '!C164</f>
        <v>9034</v>
      </c>
      <c r="G164" s="8">
        <v>7027</v>
      </c>
      <c r="H164" s="8">
        <v>1459</v>
      </c>
      <c r="I164" s="8">
        <v>4831</v>
      </c>
      <c r="J164" s="8">
        <v>500</v>
      </c>
      <c r="K164" s="8">
        <v>108</v>
      </c>
      <c r="L164" s="8">
        <v>0</v>
      </c>
      <c r="M164" s="8">
        <v>0</v>
      </c>
      <c r="N164" s="8">
        <f t="shared" si="2"/>
        <v>385658</v>
      </c>
    </row>
    <row r="165" spans="1:14" x14ac:dyDescent="0.25">
      <c r="A165" s="11">
        <v>162</v>
      </c>
      <c r="B165" s="27" t="s">
        <v>174</v>
      </c>
      <c r="C165" s="8">
        <v>181700</v>
      </c>
      <c r="D165" s="8">
        <f>'MAYO ORDINARIO'!D165+'AJUSTE (NEGATIVO) DEFINITIVO 22'!C165</f>
        <v>42706</v>
      </c>
      <c r="E165" s="8">
        <f>'MAYO ORDINARIO'!E165+'AJUSTE (NEGATIVO) DEFINITIVO 22'!D165</f>
        <v>1202</v>
      </c>
      <c r="F165" s="25">
        <f>'MAYO ORDINARIO'!F165+'AJUSTE FOFIR 2022 '!C165</f>
        <v>6859</v>
      </c>
      <c r="G165" s="8">
        <v>5206</v>
      </c>
      <c r="H165" s="8">
        <v>1099</v>
      </c>
      <c r="I165" s="8">
        <v>3601</v>
      </c>
      <c r="J165" s="8">
        <v>374</v>
      </c>
      <c r="K165" s="8">
        <v>80</v>
      </c>
      <c r="L165" s="8">
        <v>0</v>
      </c>
      <c r="M165" s="8">
        <v>0</v>
      </c>
      <c r="N165" s="8">
        <f t="shared" si="2"/>
        <v>242827</v>
      </c>
    </row>
    <row r="166" spans="1:14" x14ac:dyDescent="0.25">
      <c r="A166" s="11">
        <v>163</v>
      </c>
      <c r="B166" s="27" t="s">
        <v>175</v>
      </c>
      <c r="C166" s="8">
        <v>162644</v>
      </c>
      <c r="D166" s="8">
        <f>'MAYO ORDINARIO'!D166+'AJUSTE (NEGATIVO) DEFINITIVO 22'!C166</f>
        <v>90691</v>
      </c>
      <c r="E166" s="8">
        <f>'MAYO ORDINARIO'!E166+'AJUSTE (NEGATIVO) DEFINITIVO 22'!D166</f>
        <v>1267</v>
      </c>
      <c r="F166" s="25">
        <f>'MAYO ORDINARIO'!F166+'AJUSTE FOFIR 2022 '!C166</f>
        <v>6466</v>
      </c>
      <c r="G166" s="8">
        <v>4034</v>
      </c>
      <c r="H166" s="8">
        <v>965</v>
      </c>
      <c r="I166" s="8">
        <v>2854</v>
      </c>
      <c r="J166" s="8">
        <v>368</v>
      </c>
      <c r="K166" s="8">
        <v>65</v>
      </c>
      <c r="L166" s="8">
        <v>0</v>
      </c>
      <c r="M166" s="8">
        <v>0</v>
      </c>
      <c r="N166" s="8">
        <f t="shared" si="2"/>
        <v>269354</v>
      </c>
    </row>
    <row r="167" spans="1:14" x14ac:dyDescent="0.25">
      <c r="A167" s="11">
        <v>164</v>
      </c>
      <c r="B167" s="27" t="s">
        <v>176</v>
      </c>
      <c r="C167" s="8">
        <v>243524</v>
      </c>
      <c r="D167" s="8">
        <f>'MAYO ORDINARIO'!D167+'AJUSTE (NEGATIVO) DEFINITIVO 22'!C167</f>
        <v>49836</v>
      </c>
      <c r="E167" s="8">
        <f>'MAYO ORDINARIO'!E167+'AJUSTE (NEGATIVO) DEFINITIVO 22'!D167</f>
        <v>1534</v>
      </c>
      <c r="F167" s="25">
        <f>'MAYO ORDINARIO'!F167+'AJUSTE FOFIR 2022 '!C167</f>
        <v>9058</v>
      </c>
      <c r="G167" s="8">
        <v>7383</v>
      </c>
      <c r="H167" s="8">
        <v>1488</v>
      </c>
      <c r="I167" s="8">
        <v>5038</v>
      </c>
      <c r="J167" s="8">
        <v>503</v>
      </c>
      <c r="K167" s="8">
        <v>110</v>
      </c>
      <c r="L167" s="8">
        <v>22148</v>
      </c>
      <c r="M167" s="8">
        <v>0</v>
      </c>
      <c r="N167" s="8">
        <f t="shared" si="2"/>
        <v>340622</v>
      </c>
    </row>
    <row r="168" spans="1:14" x14ac:dyDescent="0.25">
      <c r="A168" s="11">
        <v>165</v>
      </c>
      <c r="B168" s="27" t="s">
        <v>177</v>
      </c>
      <c r="C168" s="8">
        <v>167034</v>
      </c>
      <c r="D168" s="8">
        <f>'MAYO ORDINARIO'!D168+'AJUSTE (NEGATIVO) DEFINITIVO 22'!C168</f>
        <v>79721</v>
      </c>
      <c r="E168" s="8">
        <f>'MAYO ORDINARIO'!E168+'AJUSTE (NEGATIVO) DEFINITIVO 22'!D168</f>
        <v>1343</v>
      </c>
      <c r="F168" s="25">
        <f>'MAYO ORDINARIO'!F168+'AJUSTE FOFIR 2022 '!C168</f>
        <v>6703</v>
      </c>
      <c r="G168" s="8">
        <v>4181</v>
      </c>
      <c r="H168" s="8">
        <v>976</v>
      </c>
      <c r="I168" s="8">
        <v>2873</v>
      </c>
      <c r="J168" s="8">
        <v>377</v>
      </c>
      <c r="K168" s="8">
        <v>64</v>
      </c>
      <c r="L168" s="8">
        <v>0</v>
      </c>
      <c r="M168" s="8">
        <v>0</v>
      </c>
      <c r="N168" s="8">
        <f t="shared" si="2"/>
        <v>263272</v>
      </c>
    </row>
    <row r="169" spans="1:14" x14ac:dyDescent="0.25">
      <c r="A169" s="11">
        <v>166</v>
      </c>
      <c r="B169" s="27" t="s">
        <v>178</v>
      </c>
      <c r="C169" s="8">
        <v>902210</v>
      </c>
      <c r="D169" s="8">
        <f>'MAYO ORDINARIO'!D169+'AJUSTE (NEGATIVO) DEFINITIVO 22'!C169</f>
        <v>298815</v>
      </c>
      <c r="E169" s="8">
        <f>'MAYO ORDINARIO'!E169+'AJUSTE (NEGATIVO) DEFINITIVO 22'!D169</f>
        <v>2449</v>
      </c>
      <c r="F169" s="25">
        <f>'MAYO ORDINARIO'!F169+'AJUSTE FOFIR 2022 '!C169</f>
        <v>28343</v>
      </c>
      <c r="G169" s="8">
        <v>29229</v>
      </c>
      <c r="H169" s="8">
        <v>6055</v>
      </c>
      <c r="I169" s="8">
        <v>22157</v>
      </c>
      <c r="J169" s="8">
        <v>1379</v>
      </c>
      <c r="K169" s="8">
        <v>554</v>
      </c>
      <c r="L169" s="8">
        <v>0</v>
      </c>
      <c r="M169" s="8">
        <v>0</v>
      </c>
      <c r="N169" s="8">
        <f t="shared" si="2"/>
        <v>1291191</v>
      </c>
    </row>
    <row r="170" spans="1:14" x14ac:dyDescent="0.25">
      <c r="A170" s="11">
        <v>167</v>
      </c>
      <c r="B170" s="27" t="s">
        <v>179</v>
      </c>
      <c r="C170" s="8">
        <v>267658</v>
      </c>
      <c r="D170" s="8">
        <f>'MAYO ORDINARIO'!D170+'AJUSTE (NEGATIVO) DEFINITIVO 22'!C170</f>
        <v>74690</v>
      </c>
      <c r="E170" s="8">
        <f>'MAYO ORDINARIO'!E170+'AJUSTE (NEGATIVO) DEFINITIVO 22'!D170</f>
        <v>738</v>
      </c>
      <c r="F170" s="25">
        <f>'MAYO ORDINARIO'!F170+'AJUSTE FOFIR 2022 '!C170</f>
        <v>8478</v>
      </c>
      <c r="G170" s="8">
        <v>5488</v>
      </c>
      <c r="H170" s="8">
        <v>1819</v>
      </c>
      <c r="I170" s="8">
        <v>5467</v>
      </c>
      <c r="J170" s="8">
        <v>402</v>
      </c>
      <c r="K170" s="8">
        <v>169</v>
      </c>
      <c r="L170" s="8">
        <v>0</v>
      </c>
      <c r="M170" s="8">
        <v>0</v>
      </c>
      <c r="N170" s="8">
        <f t="shared" si="2"/>
        <v>364909</v>
      </c>
    </row>
    <row r="171" spans="1:14" x14ac:dyDescent="0.25">
      <c r="A171" s="11">
        <v>168</v>
      </c>
      <c r="B171" s="27" t="s">
        <v>180</v>
      </c>
      <c r="C171" s="8">
        <v>113628</v>
      </c>
      <c r="D171" s="8">
        <f>'MAYO ORDINARIO'!D171+'AJUSTE (NEGATIVO) DEFINITIVO 22'!C171</f>
        <v>38140</v>
      </c>
      <c r="E171" s="8">
        <f>'MAYO ORDINARIO'!E171+'AJUSTE (NEGATIVO) DEFINITIVO 22'!D171</f>
        <v>1162</v>
      </c>
      <c r="F171" s="25">
        <f>'MAYO ORDINARIO'!F171+'AJUSTE FOFIR 2022 '!C171</f>
        <v>4981</v>
      </c>
      <c r="G171" s="8">
        <v>2403</v>
      </c>
      <c r="H171" s="8">
        <v>637</v>
      </c>
      <c r="I171" s="8">
        <v>1623</v>
      </c>
      <c r="J171" s="8">
        <v>298</v>
      </c>
      <c r="K171" s="8">
        <v>35</v>
      </c>
      <c r="L171" s="8">
        <v>0</v>
      </c>
      <c r="M171" s="8">
        <v>0</v>
      </c>
      <c r="N171" s="8">
        <f t="shared" si="2"/>
        <v>162907</v>
      </c>
    </row>
    <row r="172" spans="1:14" x14ac:dyDescent="0.25">
      <c r="A172" s="11">
        <v>169</v>
      </c>
      <c r="B172" s="27" t="s">
        <v>181</v>
      </c>
      <c r="C172" s="8">
        <v>420496</v>
      </c>
      <c r="D172" s="8">
        <f>'MAYO ORDINARIO'!D172+'AJUSTE (NEGATIVO) DEFINITIVO 22'!C172</f>
        <v>92530</v>
      </c>
      <c r="E172" s="8">
        <f>'MAYO ORDINARIO'!E172+'AJUSTE (NEGATIVO) DEFINITIVO 22'!D172</f>
        <v>1521</v>
      </c>
      <c r="F172" s="25">
        <f>'MAYO ORDINARIO'!F172+'AJUSTE FOFIR 2022 '!C172</f>
        <v>13900</v>
      </c>
      <c r="G172" s="8">
        <v>10581</v>
      </c>
      <c r="H172" s="8">
        <v>2796</v>
      </c>
      <c r="I172" s="8">
        <v>9128</v>
      </c>
      <c r="J172" s="8">
        <v>689</v>
      </c>
      <c r="K172" s="8">
        <v>248</v>
      </c>
      <c r="L172" s="8">
        <v>0</v>
      </c>
      <c r="M172" s="8">
        <v>0</v>
      </c>
      <c r="N172" s="8">
        <f t="shared" si="2"/>
        <v>551889</v>
      </c>
    </row>
    <row r="173" spans="1:14" x14ac:dyDescent="0.25">
      <c r="A173" s="11">
        <v>170</v>
      </c>
      <c r="B173" s="27" t="s">
        <v>182</v>
      </c>
      <c r="C173" s="8">
        <v>374158</v>
      </c>
      <c r="D173" s="8">
        <f>'MAYO ORDINARIO'!D173+'AJUSTE (NEGATIVO) DEFINITIVO 22'!C173</f>
        <v>93214</v>
      </c>
      <c r="E173" s="8">
        <f>'MAYO ORDINARIO'!E173+'AJUSTE (NEGATIVO) DEFINITIVO 22'!D173</f>
        <v>2369</v>
      </c>
      <c r="F173" s="25">
        <f>'MAYO ORDINARIO'!F173+'AJUSTE FOFIR 2022 '!C173</f>
        <v>13780</v>
      </c>
      <c r="G173" s="8">
        <v>9294</v>
      </c>
      <c r="H173" s="8">
        <v>2152</v>
      </c>
      <c r="I173" s="8">
        <v>6508</v>
      </c>
      <c r="J173" s="8">
        <v>710</v>
      </c>
      <c r="K173" s="8">
        <v>144</v>
      </c>
      <c r="L173" s="8">
        <v>0</v>
      </c>
      <c r="M173" s="8">
        <v>0</v>
      </c>
      <c r="N173" s="8">
        <f t="shared" si="2"/>
        <v>502329</v>
      </c>
    </row>
    <row r="174" spans="1:14" x14ac:dyDescent="0.25">
      <c r="A174" s="11">
        <v>171</v>
      </c>
      <c r="B174" s="27" t="s">
        <v>183</v>
      </c>
      <c r="C174" s="8">
        <v>1245972</v>
      </c>
      <c r="D174" s="8">
        <f>'MAYO ORDINARIO'!D174+'AJUSTE (NEGATIVO) DEFINITIVO 22'!C174</f>
        <v>237590</v>
      </c>
      <c r="E174" s="8">
        <f>'MAYO ORDINARIO'!E174+'AJUSTE (NEGATIVO) DEFINITIVO 22'!D174</f>
        <v>4844</v>
      </c>
      <c r="F174" s="25">
        <f>'MAYO ORDINARIO'!F174+'AJUSTE FOFIR 2022 '!C174</f>
        <v>41340</v>
      </c>
      <c r="G174" s="8">
        <v>44422</v>
      </c>
      <c r="H174" s="8">
        <v>8038</v>
      </c>
      <c r="I174" s="8">
        <v>31445</v>
      </c>
      <c r="J174" s="8">
        <v>2144</v>
      </c>
      <c r="K174" s="8">
        <v>683</v>
      </c>
      <c r="L174" s="8">
        <v>0</v>
      </c>
      <c r="M174" s="8">
        <v>0</v>
      </c>
      <c r="N174" s="8">
        <f t="shared" si="2"/>
        <v>1616478</v>
      </c>
    </row>
    <row r="175" spans="1:14" x14ac:dyDescent="0.25">
      <c r="A175" s="11">
        <v>172</v>
      </c>
      <c r="B175" s="27" t="s">
        <v>184</v>
      </c>
      <c r="C175" s="8">
        <v>69098</v>
      </c>
      <c r="D175" s="8">
        <f>'MAYO ORDINARIO'!D175+'AJUSTE (NEGATIVO) DEFINITIVO 22'!C175</f>
        <v>29761</v>
      </c>
      <c r="E175" s="8">
        <f>'MAYO ORDINARIO'!E175+'AJUSTE (NEGATIVO) DEFINITIVO 22'!D175</f>
        <v>496</v>
      </c>
      <c r="F175" s="25">
        <f>'MAYO ORDINARIO'!F175+'AJUSTE FOFIR 2022 '!C175</f>
        <v>2694</v>
      </c>
      <c r="G175" s="8">
        <v>1060</v>
      </c>
      <c r="H175" s="8">
        <v>426</v>
      </c>
      <c r="I175" s="8">
        <v>1025</v>
      </c>
      <c r="J175" s="8">
        <v>150</v>
      </c>
      <c r="K175" s="8">
        <v>31</v>
      </c>
      <c r="L175" s="8">
        <v>2500</v>
      </c>
      <c r="M175" s="8">
        <v>0</v>
      </c>
      <c r="N175" s="8">
        <f t="shared" si="2"/>
        <v>107241</v>
      </c>
    </row>
    <row r="176" spans="1:14" x14ac:dyDescent="0.25">
      <c r="A176" s="11">
        <v>173</v>
      </c>
      <c r="B176" s="27" t="s">
        <v>185</v>
      </c>
      <c r="C176" s="8">
        <v>158466</v>
      </c>
      <c r="D176" s="8">
        <f>'MAYO ORDINARIO'!D176+'AJUSTE (NEGATIVO) DEFINITIVO 22'!C176</f>
        <v>75659</v>
      </c>
      <c r="E176" s="8">
        <f>'MAYO ORDINARIO'!E176+'AJUSTE (NEGATIVO) DEFINITIVO 22'!D176</f>
        <v>1075</v>
      </c>
      <c r="F176" s="25">
        <f>'MAYO ORDINARIO'!F176+'AJUSTE FOFIR 2022 '!C176</f>
        <v>5997</v>
      </c>
      <c r="G176" s="8">
        <v>3767</v>
      </c>
      <c r="H176" s="8">
        <v>941</v>
      </c>
      <c r="I176" s="8">
        <v>2741</v>
      </c>
      <c r="J176" s="8">
        <v>336</v>
      </c>
      <c r="K176" s="8">
        <v>66</v>
      </c>
      <c r="L176" s="8">
        <v>6331</v>
      </c>
      <c r="M176" s="8">
        <v>0</v>
      </c>
      <c r="N176" s="8">
        <f t="shared" si="2"/>
        <v>255379</v>
      </c>
    </row>
    <row r="177" spans="1:14" x14ac:dyDescent="0.25">
      <c r="A177" s="11">
        <v>174</v>
      </c>
      <c r="B177" s="27" t="s">
        <v>186</v>
      </c>
      <c r="C177" s="8">
        <v>393308</v>
      </c>
      <c r="D177" s="8">
        <f>'MAYO ORDINARIO'!D177+'AJUSTE (NEGATIVO) DEFINITIVO 22'!C177</f>
        <v>159623</v>
      </c>
      <c r="E177" s="8">
        <f>'MAYO ORDINARIO'!E177+'AJUSTE (NEGATIVO) DEFINITIVO 22'!D177</f>
        <v>278</v>
      </c>
      <c r="F177" s="25">
        <f>'MAYO ORDINARIO'!F177+'AJUSTE FOFIR 2022 '!C177</f>
        <v>11033</v>
      </c>
      <c r="G177" s="8">
        <v>11931</v>
      </c>
      <c r="H177" s="8">
        <v>2740</v>
      </c>
      <c r="I177" s="8">
        <v>9871</v>
      </c>
      <c r="J177" s="8">
        <v>476</v>
      </c>
      <c r="K177" s="8">
        <v>270</v>
      </c>
      <c r="L177" s="8">
        <v>19649</v>
      </c>
      <c r="M177" s="8">
        <v>0</v>
      </c>
      <c r="N177" s="8">
        <f t="shared" si="2"/>
        <v>609179</v>
      </c>
    </row>
    <row r="178" spans="1:14" x14ac:dyDescent="0.25">
      <c r="A178" s="11">
        <v>175</v>
      </c>
      <c r="B178" s="27" t="s">
        <v>187</v>
      </c>
      <c r="C178" s="8">
        <v>159380</v>
      </c>
      <c r="D178" s="8">
        <f>'MAYO ORDINARIO'!D178+'AJUSTE (NEGATIVO) DEFINITIVO 22'!C178</f>
        <v>59659</v>
      </c>
      <c r="E178" s="8">
        <f>'MAYO ORDINARIO'!E178+'AJUSTE (NEGATIVO) DEFINITIVO 22'!D178</f>
        <v>1439</v>
      </c>
      <c r="F178" s="25">
        <f>'MAYO ORDINARIO'!F178+'AJUSTE FOFIR 2022 '!C178</f>
        <v>6654</v>
      </c>
      <c r="G178" s="8">
        <v>3665</v>
      </c>
      <c r="H178" s="8">
        <v>913</v>
      </c>
      <c r="I178" s="8">
        <v>2506</v>
      </c>
      <c r="J178" s="8">
        <v>392</v>
      </c>
      <c r="K178" s="8">
        <v>55</v>
      </c>
      <c r="L178" s="8">
        <v>0</v>
      </c>
      <c r="M178" s="8">
        <v>0</v>
      </c>
      <c r="N178" s="8">
        <f t="shared" si="2"/>
        <v>234663</v>
      </c>
    </row>
    <row r="179" spans="1:14" x14ac:dyDescent="0.25">
      <c r="A179" s="11">
        <v>176</v>
      </c>
      <c r="B179" s="27" t="s">
        <v>188</v>
      </c>
      <c r="C179" s="8">
        <v>318742</v>
      </c>
      <c r="D179" s="8">
        <f>'MAYO ORDINARIO'!D179+'AJUSTE (NEGATIVO) DEFINITIVO 22'!C179</f>
        <v>155246</v>
      </c>
      <c r="E179" s="8">
        <f>'MAYO ORDINARIO'!E179+'AJUSTE (NEGATIVO) DEFINITIVO 22'!D179</f>
        <v>2101</v>
      </c>
      <c r="F179" s="25">
        <f>'MAYO ORDINARIO'!F179+'AJUSTE FOFIR 2022 '!C179</f>
        <v>11995</v>
      </c>
      <c r="G179" s="8">
        <v>6987</v>
      </c>
      <c r="H179" s="8">
        <v>1936</v>
      </c>
      <c r="I179" s="8">
        <v>5490</v>
      </c>
      <c r="J179" s="8">
        <v>690</v>
      </c>
      <c r="K179" s="8">
        <v>141</v>
      </c>
      <c r="L179" s="8">
        <v>0</v>
      </c>
      <c r="M179" s="8">
        <v>0</v>
      </c>
      <c r="N179" s="8">
        <f t="shared" si="2"/>
        <v>503328</v>
      </c>
    </row>
    <row r="180" spans="1:14" x14ac:dyDescent="0.25">
      <c r="A180" s="11">
        <v>177</v>
      </c>
      <c r="B180" s="27" t="s">
        <v>189</v>
      </c>
      <c r="C180" s="8">
        <v>899268</v>
      </c>
      <c r="D180" s="8">
        <f>'MAYO ORDINARIO'!D180+'AJUSTE (NEGATIVO) DEFINITIVO 22'!C180</f>
        <v>252028</v>
      </c>
      <c r="E180" s="8">
        <f>'MAYO ORDINARIO'!E180+'AJUSTE (NEGATIVO) DEFINITIVO 22'!D180</f>
        <v>1398</v>
      </c>
      <c r="F180" s="25">
        <f>'MAYO ORDINARIO'!F180+'AJUSTE FOFIR 2022 '!C180</f>
        <v>26595</v>
      </c>
      <c r="G180" s="8">
        <v>26893</v>
      </c>
      <c r="H180" s="8">
        <v>6256</v>
      </c>
      <c r="I180" s="8">
        <v>22276</v>
      </c>
      <c r="J180" s="8">
        <v>1265</v>
      </c>
      <c r="K180" s="8">
        <v>607</v>
      </c>
      <c r="L180" s="8">
        <v>105616</v>
      </c>
      <c r="M180" s="8">
        <v>0</v>
      </c>
      <c r="N180" s="8">
        <f t="shared" si="2"/>
        <v>1342202</v>
      </c>
    </row>
    <row r="181" spans="1:14" x14ac:dyDescent="0.25">
      <c r="A181" s="11">
        <v>178</v>
      </c>
      <c r="B181" s="27" t="s">
        <v>190</v>
      </c>
      <c r="C181" s="8">
        <v>423324</v>
      </c>
      <c r="D181" s="8">
        <f>'MAYO ORDINARIO'!D181+'AJUSTE (NEGATIVO) DEFINITIVO 22'!C181</f>
        <v>44501</v>
      </c>
      <c r="E181" s="8">
        <f>'MAYO ORDINARIO'!E181+'AJUSTE (NEGATIVO) DEFINITIVO 22'!D181</f>
        <v>1009</v>
      </c>
      <c r="F181" s="25">
        <f>'MAYO ORDINARIO'!F181+'AJUSTE FOFIR 2022 '!C181</f>
        <v>12956</v>
      </c>
      <c r="G181" s="8">
        <v>17436</v>
      </c>
      <c r="H181" s="8">
        <v>2798</v>
      </c>
      <c r="I181" s="8">
        <v>11628</v>
      </c>
      <c r="J181" s="8">
        <v>627</v>
      </c>
      <c r="K181" s="8">
        <v>253</v>
      </c>
      <c r="L181" s="8">
        <v>0</v>
      </c>
      <c r="M181" s="8">
        <v>0</v>
      </c>
      <c r="N181" s="8">
        <f t="shared" si="2"/>
        <v>514532</v>
      </c>
    </row>
    <row r="182" spans="1:14" x14ac:dyDescent="0.25">
      <c r="A182" s="11">
        <v>179</v>
      </c>
      <c r="B182" s="27" t="s">
        <v>191</v>
      </c>
      <c r="C182" s="8">
        <v>188348</v>
      </c>
      <c r="D182" s="8">
        <f>'MAYO ORDINARIO'!D182+'AJUSTE (NEGATIVO) DEFINITIVO 22'!C182</f>
        <v>76902</v>
      </c>
      <c r="E182" s="8">
        <f>'MAYO ORDINARIO'!E182+'AJUSTE (NEGATIVO) DEFINITIVO 22'!D182</f>
        <v>1291</v>
      </c>
      <c r="F182" s="25">
        <f>'MAYO ORDINARIO'!F182+'AJUSTE FOFIR 2022 '!C182</f>
        <v>7207</v>
      </c>
      <c r="G182" s="8">
        <v>3733</v>
      </c>
      <c r="H182" s="8">
        <v>1153</v>
      </c>
      <c r="I182" s="8">
        <v>3108</v>
      </c>
      <c r="J182" s="8">
        <v>408</v>
      </c>
      <c r="K182" s="8">
        <v>85</v>
      </c>
      <c r="L182" s="8">
        <v>7104</v>
      </c>
      <c r="M182" s="8">
        <v>0</v>
      </c>
      <c r="N182" s="8">
        <f t="shared" si="2"/>
        <v>289339</v>
      </c>
    </row>
    <row r="183" spans="1:14" x14ac:dyDescent="0.25">
      <c r="A183" s="11">
        <v>180</v>
      </c>
      <c r="B183" s="27" t="s">
        <v>192</v>
      </c>
      <c r="C183" s="8">
        <v>202876</v>
      </c>
      <c r="D183" s="8">
        <f>'MAYO ORDINARIO'!D183+'AJUSTE (NEGATIVO) DEFINITIVO 22'!C183</f>
        <v>67550</v>
      </c>
      <c r="E183" s="8">
        <f>'MAYO ORDINARIO'!E183+'AJUSTE (NEGATIVO) DEFINITIVO 22'!D183</f>
        <v>1338</v>
      </c>
      <c r="F183" s="25">
        <f>'MAYO ORDINARIO'!F183+'AJUSTE FOFIR 2022 '!C183</f>
        <v>7665</v>
      </c>
      <c r="G183" s="8">
        <v>6050</v>
      </c>
      <c r="H183" s="8">
        <v>1239</v>
      </c>
      <c r="I183" s="8">
        <v>4127</v>
      </c>
      <c r="J183" s="8">
        <v>426</v>
      </c>
      <c r="K183" s="8">
        <v>91</v>
      </c>
      <c r="L183" s="8">
        <v>0</v>
      </c>
      <c r="M183" s="8">
        <v>0</v>
      </c>
      <c r="N183" s="8">
        <f t="shared" si="2"/>
        <v>291362</v>
      </c>
    </row>
    <row r="184" spans="1:14" x14ac:dyDescent="0.25">
      <c r="A184" s="11">
        <v>181</v>
      </c>
      <c r="B184" s="27" t="s">
        <v>193</v>
      </c>
      <c r="C184" s="8">
        <v>99930</v>
      </c>
      <c r="D184" s="8">
        <f>'MAYO ORDINARIO'!D184+'AJUSTE (NEGATIVO) DEFINITIVO 22'!C184</f>
        <v>46537</v>
      </c>
      <c r="E184" s="8">
        <f>'MAYO ORDINARIO'!E184+'AJUSTE (NEGATIVO) DEFINITIVO 22'!D184</f>
        <v>1023</v>
      </c>
      <c r="F184" s="25">
        <f>'MAYO ORDINARIO'!F184+'AJUSTE FOFIR 2022 '!C184</f>
        <v>4379</v>
      </c>
      <c r="G184" s="8">
        <v>1168</v>
      </c>
      <c r="H184" s="8">
        <v>558</v>
      </c>
      <c r="I184" s="8">
        <v>1050</v>
      </c>
      <c r="J184" s="8">
        <v>261</v>
      </c>
      <c r="K184" s="8">
        <v>30</v>
      </c>
      <c r="L184" s="8">
        <v>0</v>
      </c>
      <c r="M184" s="8">
        <v>0</v>
      </c>
      <c r="N184" s="8">
        <f t="shared" si="2"/>
        <v>154936</v>
      </c>
    </row>
    <row r="185" spans="1:14" x14ac:dyDescent="0.25">
      <c r="A185" s="11">
        <v>182</v>
      </c>
      <c r="B185" s="27" t="s">
        <v>194</v>
      </c>
      <c r="C185" s="8">
        <v>203752</v>
      </c>
      <c r="D185" s="8">
        <f>'MAYO ORDINARIO'!D185+'AJUSTE (NEGATIVO) DEFINITIVO 22'!C185</f>
        <v>49493</v>
      </c>
      <c r="E185" s="8">
        <f>'MAYO ORDINARIO'!E185+'AJUSTE (NEGATIVO) DEFINITIVO 22'!D185</f>
        <v>1437</v>
      </c>
      <c r="F185" s="25">
        <f>'MAYO ORDINARIO'!F185+'AJUSTE FOFIR 2022 '!C185</f>
        <v>7851</v>
      </c>
      <c r="G185" s="8">
        <v>5560</v>
      </c>
      <c r="H185" s="8">
        <v>1231</v>
      </c>
      <c r="I185" s="8">
        <v>3899</v>
      </c>
      <c r="J185" s="8">
        <v>441</v>
      </c>
      <c r="K185" s="8">
        <v>88</v>
      </c>
      <c r="L185" s="8">
        <v>0</v>
      </c>
      <c r="M185" s="8">
        <v>0</v>
      </c>
      <c r="N185" s="8">
        <f t="shared" si="2"/>
        <v>273752</v>
      </c>
    </row>
    <row r="186" spans="1:14" x14ac:dyDescent="0.25">
      <c r="A186" s="11">
        <v>183</v>
      </c>
      <c r="B186" s="27" t="s">
        <v>195</v>
      </c>
      <c r="C186" s="8">
        <v>171416</v>
      </c>
      <c r="D186" s="8">
        <f>'MAYO ORDINARIO'!D186+'AJUSTE (NEGATIVO) DEFINITIVO 22'!C186</f>
        <v>69799</v>
      </c>
      <c r="E186" s="8">
        <f>'MAYO ORDINARIO'!E186+'AJUSTE (NEGATIVO) DEFINITIVO 22'!D186</f>
        <v>1326</v>
      </c>
      <c r="F186" s="25">
        <f>'MAYO ORDINARIO'!F186+'AJUSTE FOFIR 2022 '!C186</f>
        <v>6800</v>
      </c>
      <c r="G186" s="8">
        <v>3787</v>
      </c>
      <c r="H186" s="8">
        <v>1020</v>
      </c>
      <c r="I186" s="8">
        <v>2835</v>
      </c>
      <c r="J186" s="8">
        <v>389</v>
      </c>
      <c r="K186" s="8">
        <v>69</v>
      </c>
      <c r="L186" s="8">
        <v>0</v>
      </c>
      <c r="M186" s="8">
        <v>0</v>
      </c>
      <c r="N186" s="8">
        <f t="shared" si="2"/>
        <v>257441</v>
      </c>
    </row>
    <row r="187" spans="1:14" x14ac:dyDescent="0.25">
      <c r="A187" s="11">
        <v>184</v>
      </c>
      <c r="B187" s="27" t="s">
        <v>196</v>
      </c>
      <c r="C187" s="8">
        <v>23639242</v>
      </c>
      <c r="D187" s="8">
        <f>'MAYO ORDINARIO'!D187+'AJUSTE (NEGATIVO) DEFINITIVO 22'!C187</f>
        <v>7947696</v>
      </c>
      <c r="E187" s="8">
        <f>'MAYO ORDINARIO'!E187+'AJUSTE (NEGATIVO) DEFINITIVO 22'!D187</f>
        <v>28189</v>
      </c>
      <c r="F187" s="25">
        <f>'MAYO ORDINARIO'!F187+'AJUSTE FOFIR 2022 '!C187</f>
        <v>672878</v>
      </c>
      <c r="G187" s="8">
        <v>415684</v>
      </c>
      <c r="H187" s="8">
        <v>157083</v>
      </c>
      <c r="I187" s="8">
        <v>447545</v>
      </c>
      <c r="J187" s="8">
        <v>29361</v>
      </c>
      <c r="K187" s="8">
        <v>14621</v>
      </c>
      <c r="L187" s="8">
        <v>0</v>
      </c>
      <c r="M187" s="8">
        <v>242636</v>
      </c>
      <c r="N187" s="8">
        <f t="shared" si="2"/>
        <v>33594935</v>
      </c>
    </row>
    <row r="188" spans="1:14" x14ac:dyDescent="0.25">
      <c r="A188" s="11">
        <v>185</v>
      </c>
      <c r="B188" s="27" t="s">
        <v>197</v>
      </c>
      <c r="C188" s="8">
        <v>627152</v>
      </c>
      <c r="D188" s="8">
        <f>'MAYO ORDINARIO'!D188+'AJUSTE (NEGATIVO) DEFINITIVO 22'!C188</f>
        <v>198619</v>
      </c>
      <c r="E188" s="8">
        <f>'MAYO ORDINARIO'!E188+'AJUSTE (NEGATIVO) DEFINITIVO 22'!D188</f>
        <v>1958</v>
      </c>
      <c r="F188" s="25">
        <f>'MAYO ORDINARIO'!F188+'AJUSTE FOFIR 2022 '!C188</f>
        <v>20064</v>
      </c>
      <c r="G188" s="8">
        <v>23071</v>
      </c>
      <c r="H188" s="8">
        <v>4141</v>
      </c>
      <c r="I188" s="8">
        <v>16138</v>
      </c>
      <c r="J188" s="8">
        <v>1002</v>
      </c>
      <c r="K188" s="8">
        <v>368</v>
      </c>
      <c r="L188" s="8">
        <v>0</v>
      </c>
      <c r="M188" s="8">
        <v>0</v>
      </c>
      <c r="N188" s="8">
        <f t="shared" si="2"/>
        <v>892513</v>
      </c>
    </row>
    <row r="189" spans="1:14" x14ac:dyDescent="0.25">
      <c r="A189" s="11">
        <v>186</v>
      </c>
      <c r="B189" s="27" t="s">
        <v>198</v>
      </c>
      <c r="C189" s="8">
        <v>109636</v>
      </c>
      <c r="D189" s="8">
        <f>'MAYO ORDINARIO'!D189+'AJUSTE (NEGATIVO) DEFINITIVO 22'!C189</f>
        <v>59301</v>
      </c>
      <c r="E189" s="8">
        <f>'MAYO ORDINARIO'!E189+'AJUSTE (NEGATIVO) DEFINITIVO 22'!D189</f>
        <v>1408</v>
      </c>
      <c r="F189" s="25">
        <f>'MAYO ORDINARIO'!F189+'AJUSTE FOFIR 2022 '!C189</f>
        <v>5285</v>
      </c>
      <c r="G189" s="8">
        <v>1352</v>
      </c>
      <c r="H189" s="8">
        <v>574</v>
      </c>
      <c r="I189" s="8">
        <v>969</v>
      </c>
      <c r="J189" s="8">
        <v>329</v>
      </c>
      <c r="K189" s="8">
        <v>23</v>
      </c>
      <c r="L189" s="8">
        <v>0</v>
      </c>
      <c r="M189" s="8">
        <v>0</v>
      </c>
      <c r="N189" s="8">
        <f t="shared" si="2"/>
        <v>178877</v>
      </c>
    </row>
    <row r="190" spans="1:14" x14ac:dyDescent="0.25">
      <c r="A190" s="11">
        <v>187</v>
      </c>
      <c r="B190" s="27" t="s">
        <v>199</v>
      </c>
      <c r="C190" s="8">
        <v>198450</v>
      </c>
      <c r="D190" s="8">
        <f>'MAYO ORDINARIO'!D190+'AJUSTE (NEGATIVO) DEFINITIVO 22'!C190</f>
        <v>74313</v>
      </c>
      <c r="E190" s="8">
        <f>'MAYO ORDINARIO'!E190+'AJUSTE (NEGATIVO) DEFINITIVO 22'!D190</f>
        <v>1636</v>
      </c>
      <c r="F190" s="25">
        <f>'MAYO ORDINARIO'!F190+'AJUSTE FOFIR 2022 '!C190</f>
        <v>8013</v>
      </c>
      <c r="G190" s="8">
        <v>4619</v>
      </c>
      <c r="H190" s="8">
        <v>1151</v>
      </c>
      <c r="I190" s="8">
        <v>3242</v>
      </c>
      <c r="J190" s="8">
        <v>467</v>
      </c>
      <c r="K190" s="8">
        <v>73</v>
      </c>
      <c r="L190" s="8">
        <v>0</v>
      </c>
      <c r="M190" s="8">
        <v>0</v>
      </c>
      <c r="N190" s="8">
        <f t="shared" si="2"/>
        <v>291964</v>
      </c>
    </row>
    <row r="191" spans="1:14" x14ac:dyDescent="0.25">
      <c r="A191" s="11">
        <v>188</v>
      </c>
      <c r="B191" s="27" t="s">
        <v>200</v>
      </c>
      <c r="C191" s="8">
        <v>661352</v>
      </c>
      <c r="D191" s="8">
        <f>'MAYO ORDINARIO'!D191+'AJUSTE (NEGATIVO) DEFINITIVO 22'!C191</f>
        <v>70057</v>
      </c>
      <c r="E191" s="8">
        <f>'MAYO ORDINARIO'!E191+'AJUSTE (NEGATIVO) DEFINITIVO 22'!D191</f>
        <v>1963</v>
      </c>
      <c r="F191" s="25">
        <f>'MAYO ORDINARIO'!F191+'AJUSTE FOFIR 2022 '!C191</f>
        <v>20976</v>
      </c>
      <c r="G191" s="8">
        <v>24513</v>
      </c>
      <c r="H191" s="8">
        <v>4373</v>
      </c>
      <c r="I191" s="8">
        <v>17248</v>
      </c>
      <c r="J191" s="8">
        <v>1043</v>
      </c>
      <c r="K191" s="8">
        <v>391</v>
      </c>
      <c r="L191" s="8">
        <v>41386</v>
      </c>
      <c r="M191" s="8">
        <v>0</v>
      </c>
      <c r="N191" s="8">
        <f t="shared" si="2"/>
        <v>843302</v>
      </c>
    </row>
    <row r="192" spans="1:14" x14ac:dyDescent="0.25">
      <c r="A192" s="11">
        <v>189</v>
      </c>
      <c r="B192" s="27" t="s">
        <v>201</v>
      </c>
      <c r="C192" s="8">
        <v>290700</v>
      </c>
      <c r="D192" s="8">
        <f>'MAYO ORDINARIO'!D192+'AJUSTE (NEGATIVO) DEFINITIVO 22'!C192</f>
        <v>85785</v>
      </c>
      <c r="E192" s="8">
        <f>'MAYO ORDINARIO'!E192+'AJUSTE (NEGATIVO) DEFINITIVO 22'!D192</f>
        <v>928</v>
      </c>
      <c r="F192" s="25">
        <f>'MAYO ORDINARIO'!F192+'AJUSTE FOFIR 2022 '!C192</f>
        <v>9396</v>
      </c>
      <c r="G192" s="8">
        <v>7917</v>
      </c>
      <c r="H192" s="8">
        <v>1950</v>
      </c>
      <c r="I192" s="8">
        <v>6577</v>
      </c>
      <c r="J192" s="8">
        <v>465</v>
      </c>
      <c r="K192" s="8">
        <v>176</v>
      </c>
      <c r="L192" s="8">
        <v>0</v>
      </c>
      <c r="M192" s="8">
        <v>0</v>
      </c>
      <c r="N192" s="8">
        <f t="shared" si="2"/>
        <v>403894</v>
      </c>
    </row>
    <row r="193" spans="1:14" x14ac:dyDescent="0.25">
      <c r="A193" s="11">
        <v>190</v>
      </c>
      <c r="B193" s="27" t="s">
        <v>202</v>
      </c>
      <c r="C193" s="8">
        <v>1701166</v>
      </c>
      <c r="D193" s="8">
        <f>'MAYO ORDINARIO'!D193+'AJUSTE (NEGATIVO) DEFINITIVO 22'!C193</f>
        <v>756965</v>
      </c>
      <c r="E193" s="8">
        <f>'MAYO ORDINARIO'!E193+'AJUSTE (NEGATIVO) DEFINITIVO 22'!D193</f>
        <v>3323</v>
      </c>
      <c r="F193" s="25">
        <f>'MAYO ORDINARIO'!F193+'AJUSTE FOFIR 2022 '!C193</f>
        <v>51226</v>
      </c>
      <c r="G193" s="8">
        <v>57540</v>
      </c>
      <c r="H193" s="8">
        <v>11562</v>
      </c>
      <c r="I193" s="8">
        <v>43744</v>
      </c>
      <c r="J193" s="8">
        <v>2409</v>
      </c>
      <c r="K193" s="8">
        <v>1087</v>
      </c>
      <c r="L193" s="8">
        <v>59780</v>
      </c>
      <c r="M193" s="8">
        <v>257694</v>
      </c>
      <c r="N193" s="8">
        <f t="shared" si="2"/>
        <v>2946496</v>
      </c>
    </row>
    <row r="194" spans="1:14" x14ac:dyDescent="0.25">
      <c r="A194" s="11">
        <v>191</v>
      </c>
      <c r="B194" s="27" t="s">
        <v>203</v>
      </c>
      <c r="C194" s="8">
        <v>56386</v>
      </c>
      <c r="D194" s="8">
        <f>'MAYO ORDINARIO'!D194+'AJUSTE (NEGATIVO) DEFINITIVO 22'!C194</f>
        <v>28904</v>
      </c>
      <c r="E194" s="8">
        <f>'MAYO ORDINARIO'!E194+'AJUSTE (NEGATIVO) DEFINITIVO 22'!D194</f>
        <v>647</v>
      </c>
      <c r="F194" s="25">
        <f>'MAYO ORDINARIO'!F194+'AJUSTE FOFIR 2022 '!C194</f>
        <v>2587</v>
      </c>
      <c r="G194" s="8">
        <v>767</v>
      </c>
      <c r="H194" s="8">
        <v>312</v>
      </c>
      <c r="I194" s="8">
        <v>602</v>
      </c>
      <c r="J194" s="8">
        <v>166</v>
      </c>
      <c r="K194" s="8">
        <v>16</v>
      </c>
      <c r="L194" s="8">
        <v>1983</v>
      </c>
      <c r="M194" s="8">
        <v>0</v>
      </c>
      <c r="N194" s="8">
        <f t="shared" si="2"/>
        <v>92370</v>
      </c>
    </row>
    <row r="195" spans="1:14" x14ac:dyDescent="0.25">
      <c r="A195" s="11">
        <v>192</v>
      </c>
      <c r="B195" s="27" t="s">
        <v>204</v>
      </c>
      <c r="C195" s="8">
        <v>230040</v>
      </c>
      <c r="D195" s="8">
        <f>'MAYO ORDINARIO'!D195+'AJUSTE (NEGATIVO) DEFINITIVO 22'!C195</f>
        <v>67684</v>
      </c>
      <c r="E195" s="8">
        <f>'MAYO ORDINARIO'!E195+'AJUSTE (NEGATIVO) DEFINITIVO 22'!D195</f>
        <v>579</v>
      </c>
      <c r="F195" s="25">
        <f>'MAYO ORDINARIO'!F195+'AJUSTE FOFIR 2022 '!C195</f>
        <v>7164</v>
      </c>
      <c r="G195" s="8">
        <v>3973</v>
      </c>
      <c r="H195" s="8">
        <v>1568</v>
      </c>
      <c r="I195" s="8">
        <v>4402</v>
      </c>
      <c r="J195" s="8">
        <v>360</v>
      </c>
      <c r="K195" s="8">
        <v>146</v>
      </c>
      <c r="L195" s="8">
        <v>431</v>
      </c>
      <c r="M195" s="8">
        <v>0</v>
      </c>
      <c r="N195" s="8">
        <f t="shared" si="2"/>
        <v>316347</v>
      </c>
    </row>
    <row r="196" spans="1:14" x14ac:dyDescent="0.25">
      <c r="A196" s="11">
        <v>193</v>
      </c>
      <c r="B196" s="27" t="s">
        <v>205</v>
      </c>
      <c r="C196" s="8">
        <v>368672</v>
      </c>
      <c r="D196" s="8">
        <f>'MAYO ORDINARIO'!D196+'AJUSTE (NEGATIVO) DEFINITIVO 22'!C196</f>
        <v>118544</v>
      </c>
      <c r="E196" s="8">
        <v>0</v>
      </c>
      <c r="F196" s="25">
        <f>'MAYO ORDINARIO'!F196+'AJUSTE FOFIR 2022 '!C196</f>
        <v>9864</v>
      </c>
      <c r="G196" s="8">
        <v>7289</v>
      </c>
      <c r="H196" s="8">
        <v>2709</v>
      </c>
      <c r="I196" s="8">
        <v>8432</v>
      </c>
      <c r="J196" s="8">
        <v>401</v>
      </c>
      <c r="K196" s="8">
        <v>285</v>
      </c>
      <c r="L196" s="8">
        <v>0</v>
      </c>
      <c r="M196" s="8">
        <v>0</v>
      </c>
      <c r="N196" s="8">
        <f t="shared" si="2"/>
        <v>516196</v>
      </c>
    </row>
    <row r="197" spans="1:14" x14ac:dyDescent="0.25">
      <c r="A197" s="11">
        <v>194</v>
      </c>
      <c r="B197" s="27" t="s">
        <v>206</v>
      </c>
      <c r="C197" s="8">
        <v>258046</v>
      </c>
      <c r="D197" s="8">
        <f>'MAYO ORDINARIO'!D197+'AJUSTE (NEGATIVO) DEFINITIVO 22'!C197</f>
        <v>75099</v>
      </c>
      <c r="E197" s="8">
        <f>'MAYO ORDINARIO'!E197+'AJUSTE (NEGATIVO) DEFINITIVO 22'!D197</f>
        <v>933</v>
      </c>
      <c r="F197" s="25">
        <f>'MAYO ORDINARIO'!F197+'AJUSTE FOFIR 2022 '!C197</f>
        <v>8367</v>
      </c>
      <c r="G197" s="8">
        <v>3556</v>
      </c>
      <c r="H197" s="8">
        <v>1659</v>
      </c>
      <c r="I197" s="8">
        <v>4148</v>
      </c>
      <c r="J197" s="8">
        <v>480</v>
      </c>
      <c r="K197" s="8">
        <v>141</v>
      </c>
      <c r="L197" s="8">
        <v>0</v>
      </c>
      <c r="M197" s="8">
        <v>0</v>
      </c>
      <c r="N197" s="8">
        <f t="shared" ref="N197:N260" si="3">SUM(C197:M197)</f>
        <v>352429</v>
      </c>
    </row>
    <row r="198" spans="1:14" x14ac:dyDescent="0.25">
      <c r="A198" s="11">
        <v>195</v>
      </c>
      <c r="B198" s="27" t="s">
        <v>207</v>
      </c>
      <c r="C198" s="8">
        <v>206304</v>
      </c>
      <c r="D198" s="8">
        <f>'MAYO ORDINARIO'!D198+'AJUSTE (NEGATIVO) DEFINITIVO 22'!C198</f>
        <v>86659</v>
      </c>
      <c r="E198" s="8">
        <f>'MAYO ORDINARIO'!E198+'AJUSTE (NEGATIVO) DEFINITIVO 22'!D198</f>
        <v>1717</v>
      </c>
      <c r="F198" s="25">
        <f>'MAYO ORDINARIO'!F198+'AJUSTE FOFIR 2022 '!C198</f>
        <v>8291</v>
      </c>
      <c r="G198" s="8">
        <v>2675</v>
      </c>
      <c r="H198" s="8">
        <v>1188</v>
      </c>
      <c r="I198" s="8">
        <v>2511</v>
      </c>
      <c r="J198" s="8">
        <v>537</v>
      </c>
      <c r="K198" s="8">
        <v>74</v>
      </c>
      <c r="L198" s="8">
        <v>10236</v>
      </c>
      <c r="M198" s="8">
        <v>0</v>
      </c>
      <c r="N198" s="8">
        <f t="shared" si="3"/>
        <v>320192</v>
      </c>
    </row>
    <row r="199" spans="1:14" x14ac:dyDescent="0.25">
      <c r="A199" s="11">
        <v>196</v>
      </c>
      <c r="B199" s="27" t="s">
        <v>208</v>
      </c>
      <c r="C199" s="8">
        <v>170694</v>
      </c>
      <c r="D199" s="8">
        <f>'MAYO ORDINARIO'!D199+'AJUSTE (NEGATIVO) DEFINITIVO 22'!C199</f>
        <v>40716</v>
      </c>
      <c r="E199" s="8">
        <f>'MAYO ORDINARIO'!E199+'AJUSTE (NEGATIVO) DEFINITIVO 22'!D199</f>
        <v>393</v>
      </c>
      <c r="F199" s="25">
        <f>'MAYO ORDINARIO'!F199+'AJUSTE FOFIR 2022 '!C199</f>
        <v>5332</v>
      </c>
      <c r="G199" s="8">
        <v>1058</v>
      </c>
      <c r="H199" s="8">
        <v>1200</v>
      </c>
      <c r="I199" s="8">
        <v>2709</v>
      </c>
      <c r="J199" s="8">
        <v>243</v>
      </c>
      <c r="K199" s="8">
        <v>116</v>
      </c>
      <c r="L199" s="8">
        <v>0</v>
      </c>
      <c r="M199" s="8">
        <v>0</v>
      </c>
      <c r="N199" s="8">
        <f t="shared" si="3"/>
        <v>222461</v>
      </c>
    </row>
    <row r="200" spans="1:14" x14ac:dyDescent="0.25">
      <c r="A200" s="11">
        <v>197</v>
      </c>
      <c r="B200" s="27" t="s">
        <v>209</v>
      </c>
      <c r="C200" s="8">
        <v>478118</v>
      </c>
      <c r="D200" s="8">
        <f>'MAYO ORDINARIO'!D200+'AJUSTE (NEGATIVO) DEFINITIVO 22'!C200</f>
        <v>153619</v>
      </c>
      <c r="E200" s="8">
        <f>'MAYO ORDINARIO'!E200+'AJUSTE (NEGATIVO) DEFINITIVO 22'!D200</f>
        <v>1259</v>
      </c>
      <c r="F200" s="25">
        <f>'MAYO ORDINARIO'!F200+'AJUSTE FOFIR 2022 '!C200</f>
        <v>14896</v>
      </c>
      <c r="G200" s="8">
        <v>8481</v>
      </c>
      <c r="H200" s="8">
        <v>3187</v>
      </c>
      <c r="I200" s="8">
        <v>8989</v>
      </c>
      <c r="J200" s="8">
        <v>738</v>
      </c>
      <c r="K200" s="8">
        <v>289</v>
      </c>
      <c r="L200" s="8">
        <v>0</v>
      </c>
      <c r="M200" s="8">
        <v>0</v>
      </c>
      <c r="N200" s="8">
        <f t="shared" si="3"/>
        <v>669576</v>
      </c>
    </row>
    <row r="201" spans="1:14" x14ac:dyDescent="0.25">
      <c r="A201" s="11">
        <v>198</v>
      </c>
      <c r="B201" s="27" t="s">
        <v>210</v>
      </c>
      <c r="C201" s="8">
        <v>2250542</v>
      </c>
      <c r="D201" s="8">
        <f>'MAYO ORDINARIO'!D201+'AJUSTE (NEGATIVO) DEFINITIVO 22'!C201</f>
        <v>1090411</v>
      </c>
      <c r="E201" s="8">
        <f>'MAYO ORDINARIO'!E201+'AJUSTE (NEGATIVO) DEFINITIVO 22'!D201</f>
        <v>3808</v>
      </c>
      <c r="F201" s="25">
        <f>'MAYO ORDINARIO'!F201+'AJUSTE FOFIR 2022 '!C201</f>
        <v>66677</v>
      </c>
      <c r="G201" s="8">
        <v>76047</v>
      </c>
      <c r="H201" s="8">
        <v>15270</v>
      </c>
      <c r="I201" s="8">
        <v>58023</v>
      </c>
      <c r="J201" s="8">
        <v>3031</v>
      </c>
      <c r="K201" s="8">
        <v>1440</v>
      </c>
      <c r="L201" s="8">
        <v>0</v>
      </c>
      <c r="M201" s="8">
        <v>0</v>
      </c>
      <c r="N201" s="8">
        <f t="shared" si="3"/>
        <v>3565249</v>
      </c>
    </row>
    <row r="202" spans="1:14" x14ac:dyDescent="0.25">
      <c r="A202" s="11">
        <v>199</v>
      </c>
      <c r="B202" s="27" t="s">
        <v>211</v>
      </c>
      <c r="C202" s="8">
        <v>101286</v>
      </c>
      <c r="D202" s="8">
        <f>'MAYO ORDINARIO'!D202+'AJUSTE (NEGATIVO) DEFINITIVO 22'!C202</f>
        <v>49224</v>
      </c>
      <c r="E202" s="8">
        <f>'MAYO ORDINARIO'!E202+'AJUSTE (NEGATIVO) DEFINITIVO 22'!D202</f>
        <v>1304</v>
      </c>
      <c r="F202" s="25">
        <f>'MAYO ORDINARIO'!F202+'AJUSTE FOFIR 2022 '!C202</f>
        <v>4879</v>
      </c>
      <c r="G202" s="8">
        <v>1258</v>
      </c>
      <c r="H202" s="8">
        <v>525</v>
      </c>
      <c r="I202" s="8">
        <v>880</v>
      </c>
      <c r="J202" s="8">
        <v>302</v>
      </c>
      <c r="K202" s="8">
        <v>20</v>
      </c>
      <c r="L202" s="8">
        <v>0</v>
      </c>
      <c r="M202" s="8">
        <v>0</v>
      </c>
      <c r="N202" s="8">
        <f t="shared" si="3"/>
        <v>159678</v>
      </c>
    </row>
    <row r="203" spans="1:14" x14ac:dyDescent="0.25">
      <c r="A203" s="11">
        <v>200</v>
      </c>
      <c r="B203" s="27" t="s">
        <v>212</v>
      </c>
      <c r="C203" s="8">
        <v>308868</v>
      </c>
      <c r="D203" s="8">
        <f>'MAYO ORDINARIO'!D203+'AJUSTE (NEGATIVO) DEFINITIVO 22'!C203</f>
        <v>57662</v>
      </c>
      <c r="E203" s="8">
        <f>'MAYO ORDINARIO'!E203+'AJUSTE (NEGATIVO) DEFINITIVO 22'!D203</f>
        <v>1903</v>
      </c>
      <c r="F203" s="25">
        <f>'MAYO ORDINARIO'!F203+'AJUSTE FOFIR 2022 '!C203</f>
        <v>11429</v>
      </c>
      <c r="G203" s="8">
        <v>9436</v>
      </c>
      <c r="H203" s="8">
        <v>1898</v>
      </c>
      <c r="I203" s="8">
        <v>6490</v>
      </c>
      <c r="J203" s="8">
        <v>630</v>
      </c>
      <c r="K203" s="8">
        <v>143</v>
      </c>
      <c r="L203" s="8">
        <v>0</v>
      </c>
      <c r="M203" s="8">
        <v>0</v>
      </c>
      <c r="N203" s="8">
        <f t="shared" si="3"/>
        <v>398459</v>
      </c>
    </row>
    <row r="204" spans="1:14" x14ac:dyDescent="0.25">
      <c r="A204" s="11">
        <v>201</v>
      </c>
      <c r="B204" s="27" t="s">
        <v>213</v>
      </c>
      <c r="C204" s="8">
        <v>171012</v>
      </c>
      <c r="D204" s="8">
        <f>'MAYO ORDINARIO'!D204+'AJUSTE (NEGATIVO) DEFINITIVO 22'!C204</f>
        <v>37977</v>
      </c>
      <c r="E204" s="8">
        <f>'MAYO ORDINARIO'!E204+'AJUSTE (NEGATIVO) DEFINITIVO 22'!D204</f>
        <v>1297</v>
      </c>
      <c r="F204" s="25">
        <f>'MAYO ORDINARIO'!F204+'AJUSTE FOFIR 2022 '!C204</f>
        <v>6743</v>
      </c>
      <c r="G204" s="8">
        <v>4828</v>
      </c>
      <c r="H204" s="8">
        <v>1020</v>
      </c>
      <c r="I204" s="8">
        <v>3253</v>
      </c>
      <c r="J204" s="8">
        <v>383</v>
      </c>
      <c r="K204" s="8">
        <v>70</v>
      </c>
      <c r="L204" s="8">
        <v>8960</v>
      </c>
      <c r="M204" s="8">
        <v>0</v>
      </c>
      <c r="N204" s="8">
        <f t="shared" si="3"/>
        <v>235543</v>
      </c>
    </row>
    <row r="205" spans="1:14" x14ac:dyDescent="0.25">
      <c r="A205" s="11">
        <v>202</v>
      </c>
      <c r="B205" s="27" t="s">
        <v>214</v>
      </c>
      <c r="C205" s="8">
        <v>379122</v>
      </c>
      <c r="D205" s="8">
        <f>'MAYO ORDINARIO'!D205+'AJUSTE (NEGATIVO) DEFINITIVO 22'!C205</f>
        <v>177696</v>
      </c>
      <c r="E205" s="8">
        <f>'MAYO ORDINARIO'!E205+'AJUSTE (NEGATIVO) DEFINITIVO 22'!D205</f>
        <v>1690</v>
      </c>
      <c r="F205" s="25">
        <f>'MAYO ORDINARIO'!F205+'AJUSTE FOFIR 2022 '!C205</f>
        <v>12954</v>
      </c>
      <c r="G205" s="8">
        <v>11753</v>
      </c>
      <c r="H205" s="8">
        <v>2412</v>
      </c>
      <c r="I205" s="8">
        <v>8468</v>
      </c>
      <c r="J205" s="8">
        <v>665</v>
      </c>
      <c r="K205" s="8">
        <v>199</v>
      </c>
      <c r="L205" s="8">
        <v>10500</v>
      </c>
      <c r="M205" s="8">
        <v>0</v>
      </c>
      <c r="N205" s="8">
        <f t="shared" si="3"/>
        <v>605459</v>
      </c>
    </row>
    <row r="206" spans="1:14" x14ac:dyDescent="0.25">
      <c r="A206" s="11">
        <v>203</v>
      </c>
      <c r="B206" s="27" t="s">
        <v>215</v>
      </c>
      <c r="C206" s="8">
        <v>292392</v>
      </c>
      <c r="D206" s="8">
        <f>'MAYO ORDINARIO'!D206+'AJUSTE (NEGATIVO) DEFINITIVO 22'!C206</f>
        <v>63009</v>
      </c>
      <c r="E206" s="8">
        <f>'MAYO ORDINARIO'!E206+'AJUSTE (NEGATIVO) DEFINITIVO 22'!D206</f>
        <v>1922</v>
      </c>
      <c r="F206" s="25">
        <f>'MAYO ORDINARIO'!F206+'AJUSTE FOFIR 2022 '!C206</f>
        <v>11033</v>
      </c>
      <c r="G206" s="8">
        <v>8984</v>
      </c>
      <c r="H206" s="8">
        <v>1790</v>
      </c>
      <c r="I206" s="8">
        <v>6121</v>
      </c>
      <c r="J206" s="8">
        <v>616</v>
      </c>
      <c r="K206" s="8">
        <v>132</v>
      </c>
      <c r="L206" s="8">
        <v>0</v>
      </c>
      <c r="M206" s="8">
        <v>0</v>
      </c>
      <c r="N206" s="8">
        <f t="shared" si="3"/>
        <v>385999</v>
      </c>
    </row>
    <row r="207" spans="1:14" x14ac:dyDescent="0.25">
      <c r="A207" s="11">
        <v>204</v>
      </c>
      <c r="B207" s="27" t="s">
        <v>216</v>
      </c>
      <c r="C207" s="8">
        <v>90540</v>
      </c>
      <c r="D207" s="8">
        <f>'MAYO ORDINARIO'!D207+'AJUSTE (NEGATIVO) DEFINITIVO 22'!C207</f>
        <v>38133</v>
      </c>
      <c r="E207" s="8">
        <f>'MAYO ORDINARIO'!E207+'AJUSTE (NEGATIVO) DEFINITIVO 22'!D207</f>
        <v>868</v>
      </c>
      <c r="F207" s="25">
        <f>'MAYO ORDINARIO'!F207+'AJUSTE FOFIR 2022 '!C207</f>
        <v>3857</v>
      </c>
      <c r="G207" s="8">
        <v>1640</v>
      </c>
      <c r="H207" s="8">
        <v>505</v>
      </c>
      <c r="I207" s="8">
        <v>1187</v>
      </c>
      <c r="J207" s="8">
        <v>226</v>
      </c>
      <c r="K207" s="8">
        <v>28</v>
      </c>
      <c r="L207" s="8">
        <v>0</v>
      </c>
      <c r="M207" s="8">
        <v>0</v>
      </c>
      <c r="N207" s="8">
        <f t="shared" si="3"/>
        <v>136984</v>
      </c>
    </row>
    <row r="208" spans="1:14" x14ac:dyDescent="0.25">
      <c r="A208" s="11">
        <v>205</v>
      </c>
      <c r="B208" s="27" t="s">
        <v>217</v>
      </c>
      <c r="C208" s="8">
        <v>1230068</v>
      </c>
      <c r="D208" s="8">
        <f>'MAYO ORDINARIO'!D208+'AJUSTE (NEGATIVO) DEFINITIVO 22'!C208</f>
        <v>305002</v>
      </c>
      <c r="E208" s="8">
        <f>'MAYO ORDINARIO'!E208+'AJUSTE (NEGATIVO) DEFINITIVO 22'!D208</f>
        <v>4508</v>
      </c>
      <c r="F208" s="25">
        <f>'MAYO ORDINARIO'!F208+'AJUSTE FOFIR 2022 '!C208</f>
        <v>40721</v>
      </c>
      <c r="G208" s="8">
        <v>43226</v>
      </c>
      <c r="H208" s="8">
        <v>8034</v>
      </c>
      <c r="I208" s="8">
        <v>30438</v>
      </c>
      <c r="J208" s="8">
        <v>2052</v>
      </c>
      <c r="K208" s="8">
        <v>688</v>
      </c>
      <c r="L208" s="8">
        <v>61593</v>
      </c>
      <c r="M208" s="8">
        <v>41589</v>
      </c>
      <c r="N208" s="8">
        <f t="shared" si="3"/>
        <v>1767919</v>
      </c>
    </row>
    <row r="209" spans="1:14" x14ac:dyDescent="0.25">
      <c r="A209" s="11">
        <v>206</v>
      </c>
      <c r="B209" s="27" t="s">
        <v>218</v>
      </c>
      <c r="C209" s="8">
        <v>211114</v>
      </c>
      <c r="D209" s="8">
        <f>'MAYO ORDINARIO'!D209+'AJUSTE (NEGATIVO) DEFINITIVO 22'!C209</f>
        <v>76411</v>
      </c>
      <c r="E209" s="8">
        <f>'MAYO ORDINARIO'!E209+'AJUSTE (NEGATIVO) DEFINITIVO 22'!D209</f>
        <v>1035</v>
      </c>
      <c r="F209" s="25">
        <f>'MAYO ORDINARIO'!F209+'AJUSTE FOFIR 2022 '!C209</f>
        <v>7381</v>
      </c>
      <c r="G209" s="8">
        <v>6237</v>
      </c>
      <c r="H209" s="8">
        <v>1353</v>
      </c>
      <c r="I209" s="8">
        <v>4602</v>
      </c>
      <c r="J209" s="8">
        <v>411</v>
      </c>
      <c r="K209" s="8">
        <v>111</v>
      </c>
      <c r="L209" s="8">
        <v>0</v>
      </c>
      <c r="M209" s="8">
        <v>0</v>
      </c>
      <c r="N209" s="8">
        <f t="shared" si="3"/>
        <v>308655</v>
      </c>
    </row>
    <row r="210" spans="1:14" x14ac:dyDescent="0.25">
      <c r="A210" s="11">
        <v>207</v>
      </c>
      <c r="B210" s="27" t="s">
        <v>219</v>
      </c>
      <c r="C210" s="8">
        <v>1472664</v>
      </c>
      <c r="D210" s="8">
        <f>'MAYO ORDINARIO'!D210+'AJUSTE (NEGATIVO) DEFINITIVO 22'!C210</f>
        <v>197875</v>
      </c>
      <c r="E210" s="8">
        <f>'MAYO ORDINARIO'!E210+'AJUSTE (NEGATIVO) DEFINITIVO 22'!D210</f>
        <v>2842</v>
      </c>
      <c r="F210" s="25">
        <f>'MAYO ORDINARIO'!F210+'AJUSTE FOFIR 2022 '!C210</f>
        <v>44209</v>
      </c>
      <c r="G210" s="8">
        <v>48558</v>
      </c>
      <c r="H210" s="8">
        <v>9999</v>
      </c>
      <c r="I210" s="8">
        <v>37434</v>
      </c>
      <c r="J210" s="8">
        <v>2127</v>
      </c>
      <c r="K210" s="8">
        <v>939</v>
      </c>
      <c r="L210" s="8">
        <v>0</v>
      </c>
      <c r="M210" s="8">
        <v>34478</v>
      </c>
      <c r="N210" s="8">
        <f t="shared" si="3"/>
        <v>1851125</v>
      </c>
    </row>
    <row r="211" spans="1:14" x14ac:dyDescent="0.25">
      <c r="A211" s="11">
        <v>208</v>
      </c>
      <c r="B211" s="27" t="s">
        <v>220</v>
      </c>
      <c r="C211" s="8">
        <v>560720</v>
      </c>
      <c r="D211" s="8">
        <f>'MAYO ORDINARIO'!D211+'AJUSTE (NEGATIVO) DEFINITIVO 22'!C211</f>
        <v>126397</v>
      </c>
      <c r="E211" s="8">
        <f>'MAYO ORDINARIO'!E211+'AJUSTE (NEGATIVO) DEFINITIVO 22'!D211</f>
        <v>3070</v>
      </c>
      <c r="F211" s="25">
        <f>'MAYO ORDINARIO'!F211+'AJUSTE FOFIR 2022 '!C211</f>
        <v>20096</v>
      </c>
      <c r="G211" s="8">
        <v>17698</v>
      </c>
      <c r="H211" s="8">
        <v>3494</v>
      </c>
      <c r="I211" s="8">
        <v>12275</v>
      </c>
      <c r="J211" s="8">
        <v>1090</v>
      </c>
      <c r="K211" s="8">
        <v>273</v>
      </c>
      <c r="L211" s="8">
        <v>215887</v>
      </c>
      <c r="M211" s="8">
        <v>0</v>
      </c>
      <c r="N211" s="8">
        <f t="shared" si="3"/>
        <v>961000</v>
      </c>
    </row>
    <row r="212" spans="1:14" x14ac:dyDescent="0.25">
      <c r="A212" s="11">
        <v>209</v>
      </c>
      <c r="B212" s="27" t="s">
        <v>221</v>
      </c>
      <c r="C212" s="8">
        <v>134740</v>
      </c>
      <c r="D212" s="8">
        <f>'MAYO ORDINARIO'!D212+'AJUSTE (NEGATIVO) DEFINITIVO 22'!C212</f>
        <v>69020</v>
      </c>
      <c r="E212" s="8">
        <f>'MAYO ORDINARIO'!E212+'AJUSTE (NEGATIVO) DEFINITIVO 22'!D212</f>
        <v>1603</v>
      </c>
      <c r="F212" s="25">
        <f>'MAYO ORDINARIO'!F212+'AJUSTE FOFIR 2022 '!C212</f>
        <v>6271</v>
      </c>
      <c r="G212" s="8">
        <v>1547</v>
      </c>
      <c r="H212" s="8">
        <v>718</v>
      </c>
      <c r="I212" s="8">
        <v>1232</v>
      </c>
      <c r="J212" s="8">
        <v>389</v>
      </c>
      <c r="K212" s="8">
        <v>32</v>
      </c>
      <c r="L212" s="8">
        <v>0</v>
      </c>
      <c r="M212" s="8">
        <v>0</v>
      </c>
      <c r="N212" s="8">
        <f t="shared" si="3"/>
        <v>215552</v>
      </c>
    </row>
    <row r="213" spans="1:14" x14ac:dyDescent="0.25">
      <c r="A213" s="11">
        <v>210</v>
      </c>
      <c r="B213" s="27" t="s">
        <v>222</v>
      </c>
      <c r="C213" s="8">
        <v>478882</v>
      </c>
      <c r="D213" s="8">
        <f>'MAYO ORDINARIO'!D213+'AJUSTE (NEGATIVO) DEFINITIVO 22'!C213</f>
        <v>61881</v>
      </c>
      <c r="E213" s="8">
        <f>'MAYO ORDINARIO'!E213+'AJUSTE (NEGATIVO) DEFINITIVO 22'!D213</f>
        <v>2486</v>
      </c>
      <c r="F213" s="25">
        <f>'MAYO ORDINARIO'!F213+'AJUSTE FOFIR 2022 '!C213</f>
        <v>16927</v>
      </c>
      <c r="G213" s="8">
        <v>14832</v>
      </c>
      <c r="H213" s="8">
        <v>2998</v>
      </c>
      <c r="I213" s="8">
        <v>10415</v>
      </c>
      <c r="J213" s="8">
        <v>910</v>
      </c>
      <c r="K213" s="8">
        <v>237</v>
      </c>
      <c r="L213" s="8">
        <v>0</v>
      </c>
      <c r="M213" s="8">
        <v>0</v>
      </c>
      <c r="N213" s="8">
        <f t="shared" si="3"/>
        <v>589568</v>
      </c>
    </row>
    <row r="214" spans="1:14" x14ac:dyDescent="0.25">
      <c r="A214" s="11">
        <v>211</v>
      </c>
      <c r="B214" s="27" t="s">
        <v>223</v>
      </c>
      <c r="C214" s="8">
        <v>273216</v>
      </c>
      <c r="D214" s="8">
        <f>'MAYO ORDINARIO'!D214+'AJUSTE (NEGATIVO) DEFINITIVO 22'!C214</f>
        <v>67082</v>
      </c>
      <c r="E214" s="8">
        <f>'MAYO ORDINARIO'!E214+'AJUSTE (NEGATIVO) DEFINITIVO 22'!D214</f>
        <v>1517</v>
      </c>
      <c r="F214" s="25">
        <f>'MAYO ORDINARIO'!F214+'AJUSTE FOFIR 2022 '!C214</f>
        <v>9832</v>
      </c>
      <c r="G214" s="8">
        <v>8688</v>
      </c>
      <c r="H214" s="8">
        <v>1697</v>
      </c>
      <c r="I214" s="8">
        <v>5989</v>
      </c>
      <c r="J214" s="8">
        <v>527</v>
      </c>
      <c r="K214" s="8">
        <v>132</v>
      </c>
      <c r="L214" s="8">
        <v>0</v>
      </c>
      <c r="M214" s="8">
        <v>0</v>
      </c>
      <c r="N214" s="8">
        <f t="shared" si="3"/>
        <v>368680</v>
      </c>
    </row>
    <row r="215" spans="1:14" x14ac:dyDescent="0.25">
      <c r="A215" s="11">
        <v>212</v>
      </c>
      <c r="B215" s="27" t="s">
        <v>224</v>
      </c>
      <c r="C215" s="8">
        <v>274056</v>
      </c>
      <c r="D215" s="8">
        <f>'MAYO ORDINARIO'!D215+'AJUSTE (NEGATIVO) DEFINITIVO 22'!C215</f>
        <v>54353</v>
      </c>
      <c r="E215" s="8">
        <f>'MAYO ORDINARIO'!E215+'AJUSTE (NEGATIVO) DEFINITIVO 22'!D215</f>
        <v>1820</v>
      </c>
      <c r="F215" s="25">
        <f>'MAYO ORDINARIO'!F215+'AJUSTE FOFIR 2022 '!C215</f>
        <v>10389</v>
      </c>
      <c r="G215" s="8">
        <v>7906</v>
      </c>
      <c r="H215" s="8">
        <v>1681</v>
      </c>
      <c r="I215" s="8">
        <v>5553</v>
      </c>
      <c r="J215" s="8">
        <v>578</v>
      </c>
      <c r="K215" s="8">
        <v>125</v>
      </c>
      <c r="L215" s="8">
        <v>26273</v>
      </c>
      <c r="M215" s="8">
        <v>0</v>
      </c>
      <c r="N215" s="8">
        <f t="shared" si="3"/>
        <v>382734</v>
      </c>
    </row>
    <row r="216" spans="1:14" x14ac:dyDescent="0.25">
      <c r="A216" s="11">
        <v>213</v>
      </c>
      <c r="B216" s="27" t="s">
        <v>225</v>
      </c>
      <c r="C216" s="8">
        <v>410016</v>
      </c>
      <c r="D216" s="8">
        <f>'MAYO ORDINARIO'!D216+'AJUSTE (NEGATIVO) DEFINITIVO 22'!C216</f>
        <v>153223</v>
      </c>
      <c r="E216" s="8">
        <f>'MAYO ORDINARIO'!E216+'AJUSTE (NEGATIVO) DEFINITIVO 22'!D216</f>
        <v>1378</v>
      </c>
      <c r="F216" s="25">
        <f>'MAYO ORDINARIO'!F216+'AJUSTE FOFIR 2022 '!C216</f>
        <v>13229</v>
      </c>
      <c r="G216" s="8">
        <v>10762</v>
      </c>
      <c r="H216" s="8">
        <v>2643</v>
      </c>
      <c r="I216" s="8">
        <v>8659</v>
      </c>
      <c r="J216" s="8">
        <v>636</v>
      </c>
      <c r="K216" s="8">
        <v>227</v>
      </c>
      <c r="L216" s="8">
        <v>22270</v>
      </c>
      <c r="M216" s="8">
        <v>0</v>
      </c>
      <c r="N216" s="8">
        <f t="shared" si="3"/>
        <v>623043</v>
      </c>
    </row>
    <row r="217" spans="1:14" x14ac:dyDescent="0.25">
      <c r="A217" s="11">
        <v>214</v>
      </c>
      <c r="B217" s="27" t="s">
        <v>226</v>
      </c>
      <c r="C217" s="8">
        <v>203134</v>
      </c>
      <c r="D217" s="8">
        <f>'MAYO ORDINARIO'!D217+'AJUSTE (NEGATIVO) DEFINITIVO 22'!C217</f>
        <v>43944</v>
      </c>
      <c r="E217" s="8">
        <f>'MAYO ORDINARIO'!E217+'AJUSTE (NEGATIVO) DEFINITIVO 22'!D217</f>
        <v>1649</v>
      </c>
      <c r="F217" s="25">
        <f>'MAYO ORDINARIO'!F217+'AJUSTE FOFIR 2022 '!C217</f>
        <v>8152</v>
      </c>
      <c r="G217" s="8">
        <v>5225</v>
      </c>
      <c r="H217" s="8">
        <v>1183</v>
      </c>
      <c r="I217" s="8">
        <v>3525</v>
      </c>
      <c r="J217" s="8">
        <v>481</v>
      </c>
      <c r="K217" s="8">
        <v>76</v>
      </c>
      <c r="L217" s="8">
        <v>0</v>
      </c>
      <c r="M217" s="8">
        <v>0</v>
      </c>
      <c r="N217" s="8">
        <f t="shared" si="3"/>
        <v>267369</v>
      </c>
    </row>
    <row r="218" spans="1:14" x14ac:dyDescent="0.25">
      <c r="A218" s="11">
        <v>215</v>
      </c>
      <c r="B218" s="27" t="s">
        <v>227</v>
      </c>
      <c r="C218" s="8">
        <v>114588</v>
      </c>
      <c r="D218" s="8">
        <f>'MAYO ORDINARIO'!D218+'AJUSTE (NEGATIVO) DEFINITIVO 22'!C218</f>
        <v>53429</v>
      </c>
      <c r="E218" s="8">
        <f>'MAYO ORDINARIO'!E218+'AJUSTE (NEGATIVO) DEFINITIVO 22'!D218</f>
        <v>709</v>
      </c>
      <c r="F218" s="25">
        <f>'MAYO ORDINARIO'!F218+'AJUSTE FOFIR 2022 '!C218</f>
        <v>4204</v>
      </c>
      <c r="G218" s="8">
        <v>2286</v>
      </c>
      <c r="H218" s="8">
        <v>689</v>
      </c>
      <c r="I218" s="8">
        <v>1855</v>
      </c>
      <c r="J218" s="8">
        <v>250</v>
      </c>
      <c r="K218" s="8">
        <v>50</v>
      </c>
      <c r="L218" s="8">
        <v>2810</v>
      </c>
      <c r="M218" s="8">
        <v>0</v>
      </c>
      <c r="N218" s="8">
        <f t="shared" si="3"/>
        <v>180870</v>
      </c>
    </row>
    <row r="219" spans="1:14" x14ac:dyDescent="0.25">
      <c r="A219" s="11">
        <v>216</v>
      </c>
      <c r="B219" s="27" t="s">
        <v>228</v>
      </c>
      <c r="C219" s="8">
        <v>159100</v>
      </c>
      <c r="D219" s="8">
        <f>'MAYO ORDINARIO'!D219+'AJUSTE (NEGATIVO) DEFINITIVO 22'!C219</f>
        <v>79193</v>
      </c>
      <c r="E219" s="8">
        <f>'MAYO ORDINARIO'!E219+'AJUSTE (NEGATIVO) DEFINITIVO 22'!D219</f>
        <v>1486</v>
      </c>
      <c r="F219" s="25">
        <f>'MAYO ORDINARIO'!F219+'AJUSTE FOFIR 2022 '!C219</f>
        <v>6725</v>
      </c>
      <c r="G219" s="8">
        <v>3204</v>
      </c>
      <c r="H219" s="8">
        <v>901</v>
      </c>
      <c r="I219" s="8">
        <v>2269</v>
      </c>
      <c r="J219" s="8">
        <v>392</v>
      </c>
      <c r="K219" s="8">
        <v>53</v>
      </c>
      <c r="L219" s="8">
        <v>11931</v>
      </c>
      <c r="M219" s="8">
        <v>0</v>
      </c>
      <c r="N219" s="8">
        <f t="shared" si="3"/>
        <v>265254</v>
      </c>
    </row>
    <row r="220" spans="1:14" x14ac:dyDescent="0.25">
      <c r="A220" s="13">
        <v>217</v>
      </c>
      <c r="B220" s="27" t="s">
        <v>229</v>
      </c>
      <c r="C220" s="8">
        <v>303616</v>
      </c>
      <c r="D220" s="8">
        <f>'MAYO ORDINARIO'!D220+'AJUSTE (NEGATIVO) DEFINITIVO 22'!C220</f>
        <v>59024</v>
      </c>
      <c r="E220" s="8">
        <f>'MAYO ORDINARIO'!E220+'AJUSTE (NEGATIVO) DEFINITIVO 22'!D220</f>
        <v>2155</v>
      </c>
      <c r="F220" s="25">
        <f>'MAYO ORDINARIO'!F220+'AJUSTE FOFIR 2022 '!C220</f>
        <v>11637</v>
      </c>
      <c r="G220" s="8">
        <v>8325</v>
      </c>
      <c r="H220" s="8">
        <v>1803</v>
      </c>
      <c r="I220" s="8">
        <v>5752</v>
      </c>
      <c r="J220" s="8">
        <v>688</v>
      </c>
      <c r="K220" s="8">
        <v>124</v>
      </c>
      <c r="L220" s="8">
        <v>0</v>
      </c>
      <c r="M220" s="8">
        <v>0</v>
      </c>
      <c r="N220" s="8">
        <f t="shared" si="3"/>
        <v>393124</v>
      </c>
    </row>
    <row r="221" spans="1:14" x14ac:dyDescent="0.25">
      <c r="A221" s="11">
        <v>218</v>
      </c>
      <c r="B221" s="27" t="s">
        <v>230</v>
      </c>
      <c r="C221" s="8">
        <v>105190</v>
      </c>
      <c r="D221" s="8">
        <f>'MAYO ORDINARIO'!D221+'AJUSTE (NEGATIVO) DEFINITIVO 22'!C221</f>
        <v>57616</v>
      </c>
      <c r="E221" s="8">
        <f>'MAYO ORDINARIO'!E221+'AJUSTE (NEGATIVO) DEFINITIVO 22'!D221</f>
        <v>1337</v>
      </c>
      <c r="F221" s="25">
        <f>'MAYO ORDINARIO'!F221+'AJUSTE FOFIR 2022 '!C221</f>
        <v>5041</v>
      </c>
      <c r="G221" s="8">
        <v>1398</v>
      </c>
      <c r="H221" s="8">
        <v>549</v>
      </c>
      <c r="I221" s="8">
        <v>966</v>
      </c>
      <c r="J221" s="8">
        <v>313</v>
      </c>
      <c r="K221" s="8">
        <v>22</v>
      </c>
      <c r="L221" s="8">
        <v>0</v>
      </c>
      <c r="M221" s="8">
        <v>0</v>
      </c>
      <c r="N221" s="8">
        <f t="shared" si="3"/>
        <v>172432</v>
      </c>
    </row>
    <row r="222" spans="1:14" x14ac:dyDescent="0.25">
      <c r="A222" s="11">
        <v>219</v>
      </c>
      <c r="B222" s="27" t="s">
        <v>231</v>
      </c>
      <c r="C222" s="8">
        <v>282544</v>
      </c>
      <c r="D222" s="8">
        <f>'MAYO ORDINARIO'!D222+'AJUSTE (NEGATIVO) DEFINITIVO 22'!C222</f>
        <v>146300</v>
      </c>
      <c r="E222" s="8">
        <f>'MAYO ORDINARIO'!E222+'AJUSTE (NEGATIVO) DEFINITIVO 22'!D222</f>
        <v>1736</v>
      </c>
      <c r="F222" s="25">
        <f>'MAYO ORDINARIO'!F222+'AJUSTE FOFIR 2022 '!C222</f>
        <v>10489</v>
      </c>
      <c r="G222" s="8">
        <v>6846</v>
      </c>
      <c r="H222" s="8">
        <v>1764</v>
      </c>
      <c r="I222" s="8">
        <v>5335</v>
      </c>
      <c r="J222" s="8">
        <v>583</v>
      </c>
      <c r="K222" s="8">
        <v>136</v>
      </c>
      <c r="L222" s="8">
        <v>0</v>
      </c>
      <c r="M222" s="8">
        <v>0</v>
      </c>
      <c r="N222" s="8">
        <f t="shared" si="3"/>
        <v>455733</v>
      </c>
    </row>
    <row r="223" spans="1:14" x14ac:dyDescent="0.25">
      <c r="A223" s="11">
        <v>220</v>
      </c>
      <c r="B223" s="27" t="s">
        <v>232</v>
      </c>
      <c r="C223" s="8">
        <v>279368</v>
      </c>
      <c r="D223" s="8">
        <f>'MAYO ORDINARIO'!D223+'AJUSTE (NEGATIVO) DEFINITIVO 22'!C223</f>
        <v>98788</v>
      </c>
      <c r="E223" s="8">
        <f>'MAYO ORDINARIO'!E223+'AJUSTE (NEGATIVO) DEFINITIVO 22'!D223</f>
        <v>1701</v>
      </c>
      <c r="F223" s="25">
        <f>'MAYO ORDINARIO'!F223+'AJUSTE FOFIR 2022 '!C223</f>
        <v>10295</v>
      </c>
      <c r="G223" s="8">
        <v>6945</v>
      </c>
      <c r="H223" s="8">
        <v>1721</v>
      </c>
      <c r="I223" s="8">
        <v>5240</v>
      </c>
      <c r="J223" s="8">
        <v>578</v>
      </c>
      <c r="K223" s="8">
        <v>130</v>
      </c>
      <c r="L223" s="8">
        <v>0</v>
      </c>
      <c r="M223" s="8">
        <v>0</v>
      </c>
      <c r="N223" s="8">
        <f t="shared" si="3"/>
        <v>404766</v>
      </c>
    </row>
    <row r="224" spans="1:14" x14ac:dyDescent="0.25">
      <c r="A224" s="11">
        <v>221</v>
      </c>
      <c r="B224" s="27" t="s">
        <v>233</v>
      </c>
      <c r="C224" s="8">
        <v>148228</v>
      </c>
      <c r="D224" s="8">
        <f>'MAYO ORDINARIO'!D224+'AJUSTE (NEGATIVO) DEFINITIVO 22'!C224</f>
        <v>91386</v>
      </c>
      <c r="E224" s="8">
        <f>'MAYO ORDINARIO'!E224+'AJUSTE (NEGATIVO) DEFINITIVO 22'!D224</f>
        <v>953</v>
      </c>
      <c r="F224" s="25">
        <f>'MAYO ORDINARIO'!F224+'AJUSTE FOFIR 2022 '!C224</f>
        <v>5563</v>
      </c>
      <c r="G224" s="8">
        <v>3859</v>
      </c>
      <c r="H224" s="8">
        <v>910</v>
      </c>
      <c r="I224" s="8">
        <v>2823</v>
      </c>
      <c r="J224" s="8">
        <v>304</v>
      </c>
      <c r="K224" s="8">
        <v>68</v>
      </c>
      <c r="L224" s="8">
        <v>0</v>
      </c>
      <c r="M224" s="8">
        <v>0</v>
      </c>
      <c r="N224" s="8">
        <f t="shared" si="3"/>
        <v>254094</v>
      </c>
    </row>
    <row r="225" spans="1:14" x14ac:dyDescent="0.25">
      <c r="A225" s="11">
        <v>222</v>
      </c>
      <c r="B225" s="27" t="s">
        <v>234</v>
      </c>
      <c r="C225" s="8">
        <v>152524</v>
      </c>
      <c r="D225" s="8">
        <f>'MAYO ORDINARIO'!D225+'AJUSTE (NEGATIVO) DEFINITIVO 22'!C225</f>
        <v>65924</v>
      </c>
      <c r="E225" s="8">
        <f>'MAYO ORDINARIO'!E225+'AJUSTE (NEGATIVO) DEFINITIVO 22'!D225</f>
        <v>1247</v>
      </c>
      <c r="F225" s="25">
        <f>'MAYO ORDINARIO'!F225+'AJUSTE FOFIR 2022 '!C225</f>
        <v>6150</v>
      </c>
      <c r="G225" s="8">
        <v>3682</v>
      </c>
      <c r="H225" s="8">
        <v>889</v>
      </c>
      <c r="I225" s="8">
        <v>2549</v>
      </c>
      <c r="J225" s="8">
        <v>353</v>
      </c>
      <c r="K225" s="8">
        <v>57</v>
      </c>
      <c r="L225" s="8">
        <v>13360</v>
      </c>
      <c r="M225" s="8">
        <v>0</v>
      </c>
      <c r="N225" s="8">
        <f t="shared" si="3"/>
        <v>246735</v>
      </c>
    </row>
    <row r="226" spans="1:14" x14ac:dyDescent="0.25">
      <c r="A226" s="11">
        <v>223</v>
      </c>
      <c r="B226" s="27" t="s">
        <v>235</v>
      </c>
      <c r="C226" s="8">
        <v>93150</v>
      </c>
      <c r="D226" s="8">
        <f>'MAYO ORDINARIO'!D226+'AJUSTE (NEGATIVO) DEFINITIVO 22'!C226</f>
        <v>75157</v>
      </c>
      <c r="E226" s="8">
        <f>'MAYO ORDINARIO'!E226+'AJUSTE (NEGATIVO) DEFINITIVO 22'!D226</f>
        <v>1177</v>
      </c>
      <c r="F226" s="25">
        <f>'MAYO ORDINARIO'!F226+'AJUSTE FOFIR 2022 '!C226</f>
        <v>4449</v>
      </c>
      <c r="G226" s="8">
        <v>1142</v>
      </c>
      <c r="H226" s="8">
        <v>485</v>
      </c>
      <c r="I226" s="8">
        <v>811</v>
      </c>
      <c r="J226" s="8">
        <v>275</v>
      </c>
      <c r="K226" s="8">
        <v>19</v>
      </c>
      <c r="L226" s="8">
        <v>0</v>
      </c>
      <c r="M226" s="8">
        <v>0</v>
      </c>
      <c r="N226" s="8">
        <f t="shared" si="3"/>
        <v>176665</v>
      </c>
    </row>
    <row r="227" spans="1:14" x14ac:dyDescent="0.25">
      <c r="A227" s="11">
        <v>224</v>
      </c>
      <c r="B227" s="27" t="s">
        <v>236</v>
      </c>
      <c r="C227" s="8">
        <v>80066</v>
      </c>
      <c r="D227" s="8">
        <f>'MAYO ORDINARIO'!D227+'AJUSTE (NEGATIVO) DEFINITIVO 22'!C227</f>
        <v>38053</v>
      </c>
      <c r="E227" s="8">
        <f>'MAYO ORDINARIO'!E227+'AJUSTE (NEGATIVO) DEFINITIVO 22'!D227</f>
        <v>826</v>
      </c>
      <c r="F227" s="25">
        <f>'MAYO ORDINARIO'!F227+'AJUSTE FOFIR 2022 '!C227</f>
        <v>3523</v>
      </c>
      <c r="G227" s="8">
        <v>1667</v>
      </c>
      <c r="H227" s="8">
        <v>447</v>
      </c>
      <c r="I227" s="8">
        <v>1120</v>
      </c>
      <c r="J227" s="8">
        <v>211</v>
      </c>
      <c r="K227" s="8">
        <v>24</v>
      </c>
      <c r="L227" s="8">
        <v>11660</v>
      </c>
      <c r="M227" s="8">
        <v>0</v>
      </c>
      <c r="N227" s="8">
        <f t="shared" si="3"/>
        <v>137597</v>
      </c>
    </row>
    <row r="228" spans="1:14" x14ac:dyDescent="0.25">
      <c r="A228" s="11">
        <v>225</v>
      </c>
      <c r="B228" s="27" t="s">
        <v>237</v>
      </c>
      <c r="C228" s="8">
        <v>453482</v>
      </c>
      <c r="D228" s="8">
        <f>'MAYO ORDINARIO'!D228+'AJUSTE (NEGATIVO) DEFINITIVO 22'!C228</f>
        <v>62250</v>
      </c>
      <c r="E228" s="8">
        <f>'MAYO ORDINARIO'!E228+'AJUSTE (NEGATIVO) DEFINITIVO 22'!D228</f>
        <v>2030</v>
      </c>
      <c r="F228" s="25">
        <f>'MAYO ORDINARIO'!F228+'AJUSTE FOFIR 2022 '!C228</f>
        <v>15525</v>
      </c>
      <c r="G228" s="8">
        <v>14898</v>
      </c>
      <c r="H228" s="8">
        <v>2904</v>
      </c>
      <c r="I228" s="8">
        <v>10623</v>
      </c>
      <c r="J228" s="8">
        <v>813</v>
      </c>
      <c r="K228" s="8">
        <v>241</v>
      </c>
      <c r="L228" s="8">
        <v>0</v>
      </c>
      <c r="M228" s="8">
        <v>0</v>
      </c>
      <c r="N228" s="8">
        <f t="shared" si="3"/>
        <v>562766</v>
      </c>
    </row>
    <row r="229" spans="1:14" x14ac:dyDescent="0.25">
      <c r="A229" s="11">
        <v>226</v>
      </c>
      <c r="B229" s="27" t="s">
        <v>238</v>
      </c>
      <c r="C229" s="8">
        <v>251932</v>
      </c>
      <c r="D229" s="8">
        <f>'MAYO ORDINARIO'!D229+'AJUSTE (NEGATIVO) DEFINITIVO 22'!C229</f>
        <v>128398</v>
      </c>
      <c r="E229" s="8">
        <f>'MAYO ORDINARIO'!E229+'AJUSTE (NEGATIVO) DEFINITIVO 22'!D229</f>
        <v>1031</v>
      </c>
      <c r="F229" s="25">
        <f>'MAYO ORDINARIO'!F229+'AJUSTE FOFIR 2022 '!C229</f>
        <v>8462</v>
      </c>
      <c r="G229" s="8">
        <v>7683</v>
      </c>
      <c r="H229" s="8">
        <v>1617</v>
      </c>
      <c r="I229" s="8">
        <v>5638</v>
      </c>
      <c r="J229" s="8">
        <v>424</v>
      </c>
      <c r="K229" s="8">
        <v>136</v>
      </c>
      <c r="L229" s="8">
        <v>0</v>
      </c>
      <c r="M229" s="8">
        <v>0</v>
      </c>
      <c r="N229" s="8">
        <f t="shared" si="3"/>
        <v>405321</v>
      </c>
    </row>
    <row r="230" spans="1:14" x14ac:dyDescent="0.25">
      <c r="A230" s="11">
        <v>227</v>
      </c>
      <c r="B230" s="27" t="s">
        <v>239</v>
      </c>
      <c r="C230" s="8">
        <v>1697040</v>
      </c>
      <c r="D230" s="8">
        <f>'MAYO ORDINARIO'!D230+'AJUSTE (NEGATIVO) DEFINITIVO 22'!C230</f>
        <v>503170</v>
      </c>
      <c r="E230" s="8">
        <v>0</v>
      </c>
      <c r="F230" s="25">
        <f>'MAYO ORDINARIO'!F230+'AJUSTE FOFIR 2022 '!C230</f>
        <v>41255</v>
      </c>
      <c r="G230" s="8">
        <v>48061</v>
      </c>
      <c r="H230" s="8">
        <v>12484</v>
      </c>
      <c r="I230" s="8">
        <v>44700</v>
      </c>
      <c r="J230" s="8">
        <v>1590</v>
      </c>
      <c r="K230" s="8">
        <v>1340</v>
      </c>
      <c r="L230" s="8">
        <v>0</v>
      </c>
      <c r="M230" s="8">
        <v>0</v>
      </c>
      <c r="N230" s="8">
        <f t="shared" si="3"/>
        <v>2349640</v>
      </c>
    </row>
    <row r="231" spans="1:14" x14ac:dyDescent="0.25">
      <c r="A231" s="11">
        <v>228</v>
      </c>
      <c r="B231" s="27" t="s">
        <v>240</v>
      </c>
      <c r="C231" s="8">
        <v>135114</v>
      </c>
      <c r="D231" s="8">
        <f>'MAYO ORDINARIO'!D231+'AJUSTE (NEGATIVO) DEFINITIVO 22'!C231</f>
        <v>55950</v>
      </c>
      <c r="E231" s="8">
        <f>'MAYO ORDINARIO'!E231+'AJUSTE (NEGATIVO) DEFINITIVO 22'!D231</f>
        <v>1673</v>
      </c>
      <c r="F231" s="25">
        <f>'MAYO ORDINARIO'!F231+'AJUSTE FOFIR 2022 '!C231</f>
        <v>6419</v>
      </c>
      <c r="G231" s="8">
        <v>2125</v>
      </c>
      <c r="H231" s="8">
        <v>721</v>
      </c>
      <c r="I231" s="8">
        <v>1443</v>
      </c>
      <c r="J231" s="8">
        <v>395</v>
      </c>
      <c r="K231" s="8">
        <v>31</v>
      </c>
      <c r="L231" s="8">
        <v>0</v>
      </c>
      <c r="M231" s="8">
        <v>0</v>
      </c>
      <c r="N231" s="8">
        <f t="shared" si="3"/>
        <v>203871</v>
      </c>
    </row>
    <row r="232" spans="1:14" x14ac:dyDescent="0.25">
      <c r="A232" s="11">
        <v>229</v>
      </c>
      <c r="B232" s="27" t="s">
        <v>241</v>
      </c>
      <c r="C232" s="8">
        <v>640666</v>
      </c>
      <c r="D232" s="8">
        <f>'MAYO ORDINARIO'!D232+'AJUSTE (NEGATIVO) DEFINITIVO 22'!C232</f>
        <v>71742</v>
      </c>
      <c r="E232" s="8">
        <f>'MAYO ORDINARIO'!E232+'AJUSTE (NEGATIVO) DEFINITIVO 22'!D232</f>
        <v>1477</v>
      </c>
      <c r="F232" s="25">
        <f>'MAYO ORDINARIO'!F232+'AJUSTE FOFIR 2022 '!C232</f>
        <v>19738</v>
      </c>
      <c r="G232" s="8">
        <v>23153</v>
      </c>
      <c r="H232" s="8">
        <v>4364</v>
      </c>
      <c r="I232" s="8">
        <v>17148</v>
      </c>
      <c r="J232" s="8">
        <v>941</v>
      </c>
      <c r="K232" s="8">
        <v>409</v>
      </c>
      <c r="L232" s="8">
        <v>28982</v>
      </c>
      <c r="M232" s="8">
        <v>0</v>
      </c>
      <c r="N232" s="8">
        <f t="shared" si="3"/>
        <v>808620</v>
      </c>
    </row>
    <row r="233" spans="1:14" x14ac:dyDescent="0.25">
      <c r="A233" s="11">
        <v>230</v>
      </c>
      <c r="B233" s="27" t="s">
        <v>242</v>
      </c>
      <c r="C233" s="8">
        <v>123416</v>
      </c>
      <c r="D233" s="8">
        <f>'MAYO ORDINARIO'!D233+'AJUSTE (NEGATIVO) DEFINITIVO 22'!C233</f>
        <v>46802</v>
      </c>
      <c r="E233" s="8">
        <f>'MAYO ORDINARIO'!E233+'AJUSTE (NEGATIVO) DEFINITIVO 22'!D233</f>
        <v>958</v>
      </c>
      <c r="F233" s="25">
        <f>'MAYO ORDINARIO'!F233+'AJUSTE FOFIR 2022 '!C233</f>
        <v>4899</v>
      </c>
      <c r="G233" s="8">
        <v>2408</v>
      </c>
      <c r="H233" s="8">
        <v>727</v>
      </c>
      <c r="I233" s="8">
        <v>1888</v>
      </c>
      <c r="J233" s="8">
        <v>272</v>
      </c>
      <c r="K233" s="8">
        <v>49</v>
      </c>
      <c r="L233" s="8">
        <v>0</v>
      </c>
      <c r="M233" s="8">
        <v>0</v>
      </c>
      <c r="N233" s="8">
        <f t="shared" si="3"/>
        <v>181419</v>
      </c>
    </row>
    <row r="234" spans="1:14" x14ac:dyDescent="0.25">
      <c r="A234" s="11">
        <v>231</v>
      </c>
      <c r="B234" s="27" t="s">
        <v>243</v>
      </c>
      <c r="C234" s="8">
        <v>273840</v>
      </c>
      <c r="D234" s="8">
        <f>'MAYO ORDINARIO'!D234+'AJUSTE (NEGATIVO) DEFINITIVO 22'!C234</f>
        <v>55039</v>
      </c>
      <c r="E234" s="8">
        <f>'MAYO ORDINARIO'!E234+'AJUSTE (NEGATIVO) DEFINITIVO 22'!D234</f>
        <v>1448</v>
      </c>
      <c r="F234" s="25">
        <f>'MAYO ORDINARIO'!F234+'AJUSTE FOFIR 2022 '!C234</f>
        <v>9756</v>
      </c>
      <c r="G234" s="8">
        <v>8068</v>
      </c>
      <c r="H234" s="8">
        <v>1736</v>
      </c>
      <c r="I234" s="8">
        <v>5921</v>
      </c>
      <c r="J234" s="8">
        <v>535</v>
      </c>
      <c r="K234" s="8">
        <v>140</v>
      </c>
      <c r="L234" s="8">
        <v>0</v>
      </c>
      <c r="M234" s="8">
        <v>0</v>
      </c>
      <c r="N234" s="8">
        <f t="shared" si="3"/>
        <v>356483</v>
      </c>
    </row>
    <row r="235" spans="1:14" x14ac:dyDescent="0.25">
      <c r="A235" s="11">
        <v>232</v>
      </c>
      <c r="B235" s="27" t="s">
        <v>244</v>
      </c>
      <c r="C235" s="8">
        <v>1673368</v>
      </c>
      <c r="D235" s="8">
        <f>'MAYO ORDINARIO'!D235+'AJUSTE (NEGATIVO) DEFINITIVO 22'!C235</f>
        <v>369127</v>
      </c>
      <c r="E235" s="8">
        <f>'MAYO ORDINARIO'!E235+'AJUSTE (NEGATIVO) DEFINITIVO 22'!D235</f>
        <v>6754</v>
      </c>
      <c r="F235" s="25">
        <f>'MAYO ORDINARIO'!F235+'AJUSTE FOFIR 2022 '!C235</f>
        <v>55719</v>
      </c>
      <c r="G235" s="8">
        <v>56346</v>
      </c>
      <c r="H235" s="8">
        <v>10584</v>
      </c>
      <c r="I235" s="8">
        <v>39266</v>
      </c>
      <c r="J235" s="8">
        <v>2834</v>
      </c>
      <c r="K235" s="8">
        <v>874</v>
      </c>
      <c r="L235" s="8">
        <v>0</v>
      </c>
      <c r="M235" s="8">
        <v>0</v>
      </c>
      <c r="N235" s="8">
        <f t="shared" si="3"/>
        <v>2214872</v>
      </c>
    </row>
    <row r="236" spans="1:14" x14ac:dyDescent="0.25">
      <c r="A236" s="11">
        <v>233</v>
      </c>
      <c r="B236" s="27" t="s">
        <v>245</v>
      </c>
      <c r="C236" s="8">
        <v>277790</v>
      </c>
      <c r="D236" s="8">
        <f>'MAYO ORDINARIO'!D236+'AJUSTE (NEGATIVO) DEFINITIVO 22'!C236</f>
        <v>128029</v>
      </c>
      <c r="E236" s="8">
        <f>'MAYO ORDINARIO'!E236+'AJUSTE (NEGATIVO) DEFINITIVO 22'!D236</f>
        <v>1289</v>
      </c>
      <c r="F236" s="25">
        <f>'MAYO ORDINARIO'!F236+'AJUSTE FOFIR 2022 '!C236</f>
        <v>9584</v>
      </c>
      <c r="G236" s="8">
        <v>4404</v>
      </c>
      <c r="H236" s="8">
        <v>1747</v>
      </c>
      <c r="I236" s="8">
        <v>4505</v>
      </c>
      <c r="J236" s="8">
        <v>465</v>
      </c>
      <c r="K236" s="8">
        <v>141</v>
      </c>
      <c r="L236" s="8">
        <v>0</v>
      </c>
      <c r="M236" s="8">
        <v>0</v>
      </c>
      <c r="N236" s="8">
        <f t="shared" si="3"/>
        <v>427954</v>
      </c>
    </row>
    <row r="237" spans="1:14" x14ac:dyDescent="0.25">
      <c r="A237" s="11">
        <v>234</v>
      </c>
      <c r="B237" s="27" t="s">
        <v>246</v>
      </c>
      <c r="C237" s="8">
        <v>536460</v>
      </c>
      <c r="D237" s="8">
        <f>'MAYO ORDINARIO'!D237+'AJUSTE (NEGATIVO) DEFINITIVO 22'!C237</f>
        <v>68426</v>
      </c>
      <c r="E237" s="8">
        <f>'MAYO ORDINARIO'!E237+'AJUSTE (NEGATIVO) DEFINITIVO 22'!D237</f>
        <v>2520</v>
      </c>
      <c r="F237" s="25">
        <f>'MAYO ORDINARIO'!F237+'AJUSTE FOFIR 2022 '!C237</f>
        <v>18532</v>
      </c>
      <c r="G237" s="8">
        <v>18087</v>
      </c>
      <c r="H237" s="8">
        <v>3402</v>
      </c>
      <c r="I237" s="8">
        <v>12589</v>
      </c>
      <c r="J237" s="8">
        <v>983</v>
      </c>
      <c r="K237" s="8">
        <v>278</v>
      </c>
      <c r="L237" s="8">
        <v>0</v>
      </c>
      <c r="M237" s="8">
        <v>0</v>
      </c>
      <c r="N237" s="8">
        <f t="shared" si="3"/>
        <v>661277</v>
      </c>
    </row>
    <row r="238" spans="1:14" x14ac:dyDescent="0.25">
      <c r="A238" s="11">
        <v>235</v>
      </c>
      <c r="B238" s="27" t="s">
        <v>247</v>
      </c>
      <c r="C238" s="8">
        <v>343362</v>
      </c>
      <c r="D238" s="8">
        <f>'MAYO ORDINARIO'!D238+'AJUSTE (NEGATIVO) DEFINITIVO 22'!C238</f>
        <v>143404</v>
      </c>
      <c r="E238" s="8">
        <f>'MAYO ORDINARIO'!E238+'AJUSTE (NEGATIVO) DEFINITIVO 22'!D238</f>
        <v>2223</v>
      </c>
      <c r="F238" s="25">
        <f>'MAYO ORDINARIO'!F238+'AJUSTE FOFIR 2022 '!C238</f>
        <v>12890</v>
      </c>
      <c r="G238" s="8">
        <v>9802</v>
      </c>
      <c r="H238" s="8">
        <v>2091</v>
      </c>
      <c r="I238" s="8">
        <v>6837</v>
      </c>
      <c r="J238" s="8">
        <v>704</v>
      </c>
      <c r="K238" s="8">
        <v>154</v>
      </c>
      <c r="L238" s="8">
        <v>0</v>
      </c>
      <c r="M238" s="8">
        <v>0</v>
      </c>
      <c r="N238" s="8">
        <f t="shared" si="3"/>
        <v>521467</v>
      </c>
    </row>
    <row r="239" spans="1:14" x14ac:dyDescent="0.25">
      <c r="A239" s="11">
        <v>236</v>
      </c>
      <c r="B239" s="27" t="s">
        <v>248</v>
      </c>
      <c r="C239" s="8">
        <v>181708</v>
      </c>
      <c r="D239" s="8">
        <f>'MAYO ORDINARIO'!D239+'AJUSTE (NEGATIVO) DEFINITIVO 22'!C239</f>
        <v>99461</v>
      </c>
      <c r="E239" s="8">
        <f>'MAYO ORDINARIO'!E239+'AJUSTE (NEGATIVO) DEFINITIVO 22'!D239</f>
        <v>1772</v>
      </c>
      <c r="F239" s="25">
        <f>'MAYO ORDINARIO'!F239+'AJUSTE FOFIR 2022 '!C239</f>
        <v>7749</v>
      </c>
      <c r="G239" s="8">
        <v>3464</v>
      </c>
      <c r="H239" s="8">
        <v>1006</v>
      </c>
      <c r="I239" s="8">
        <v>2433</v>
      </c>
      <c r="J239" s="8">
        <v>490</v>
      </c>
      <c r="K239" s="8">
        <v>54</v>
      </c>
      <c r="L239" s="8">
        <v>0</v>
      </c>
      <c r="M239" s="8">
        <v>0</v>
      </c>
      <c r="N239" s="8">
        <f t="shared" si="3"/>
        <v>298137</v>
      </c>
    </row>
    <row r="240" spans="1:14" x14ac:dyDescent="0.25">
      <c r="A240" s="11">
        <v>237</v>
      </c>
      <c r="B240" s="27" t="s">
        <v>249</v>
      </c>
      <c r="C240" s="8">
        <v>230846</v>
      </c>
      <c r="D240" s="8">
        <f>'MAYO ORDINARIO'!D240+'AJUSTE (NEGATIVO) DEFINITIVO 22'!C240</f>
        <v>76854</v>
      </c>
      <c r="E240" s="8">
        <f>'MAYO ORDINARIO'!E240+'AJUSTE (NEGATIVO) DEFINITIVO 22'!D240</f>
        <v>1036</v>
      </c>
      <c r="F240" s="25">
        <f>'MAYO ORDINARIO'!F240+'AJUSTE FOFIR 2022 '!C240</f>
        <v>7973</v>
      </c>
      <c r="G240" s="8">
        <v>4068</v>
      </c>
      <c r="H240" s="8">
        <v>1521</v>
      </c>
      <c r="I240" s="8">
        <v>4153</v>
      </c>
      <c r="J240" s="8">
        <v>423</v>
      </c>
      <c r="K240" s="8">
        <v>131</v>
      </c>
      <c r="L240" s="8">
        <v>0</v>
      </c>
      <c r="M240" s="8">
        <v>0</v>
      </c>
      <c r="N240" s="8">
        <f t="shared" si="3"/>
        <v>327005</v>
      </c>
    </row>
    <row r="241" spans="1:14" x14ac:dyDescent="0.25">
      <c r="A241" s="11">
        <v>238</v>
      </c>
      <c r="B241" s="27" t="s">
        <v>250</v>
      </c>
      <c r="C241" s="8">
        <v>141872</v>
      </c>
      <c r="D241" s="8">
        <f>'MAYO ORDINARIO'!D241+'AJUSTE (NEGATIVO) DEFINITIVO 22'!C241</f>
        <v>68013</v>
      </c>
      <c r="E241" s="8">
        <f>'MAYO ORDINARIO'!E241+'AJUSTE (NEGATIVO) DEFINITIVO 22'!D241</f>
        <v>1448</v>
      </c>
      <c r="F241" s="25">
        <f>'MAYO ORDINARIO'!F241+'AJUSTE FOFIR 2022 '!C241</f>
        <v>6223</v>
      </c>
      <c r="G241" s="8">
        <v>2564</v>
      </c>
      <c r="H241" s="8">
        <v>800</v>
      </c>
      <c r="I241" s="8">
        <v>1872</v>
      </c>
      <c r="J241" s="8">
        <v>371</v>
      </c>
      <c r="K241" s="8">
        <v>45</v>
      </c>
      <c r="L241" s="8">
        <v>0</v>
      </c>
      <c r="M241" s="8">
        <v>0</v>
      </c>
      <c r="N241" s="8">
        <f t="shared" si="3"/>
        <v>223208</v>
      </c>
    </row>
    <row r="242" spans="1:14" x14ac:dyDescent="0.25">
      <c r="A242" s="11">
        <v>239</v>
      </c>
      <c r="B242" s="27" t="s">
        <v>251</v>
      </c>
      <c r="C242" s="8">
        <v>166912</v>
      </c>
      <c r="D242" s="8">
        <f>'MAYO ORDINARIO'!D242+'AJUSTE (NEGATIVO) DEFINITIVO 22'!C242</f>
        <v>64390</v>
      </c>
      <c r="E242" s="8">
        <f>'MAYO ORDINARIO'!E242+'AJUSTE (NEGATIVO) DEFINITIVO 22'!D242</f>
        <v>568</v>
      </c>
      <c r="F242" s="25">
        <f>'MAYO ORDINARIO'!F242+'AJUSTE FOFIR 2022 '!C242</f>
        <v>5438</v>
      </c>
      <c r="G242" s="8">
        <v>2579</v>
      </c>
      <c r="H242" s="8">
        <v>1113</v>
      </c>
      <c r="I242" s="8">
        <v>2964</v>
      </c>
      <c r="J242" s="8">
        <v>283</v>
      </c>
      <c r="K242" s="8">
        <v>100</v>
      </c>
      <c r="L242" s="8">
        <v>16253</v>
      </c>
      <c r="M242" s="8">
        <v>0</v>
      </c>
      <c r="N242" s="8">
        <f t="shared" si="3"/>
        <v>260600</v>
      </c>
    </row>
    <row r="243" spans="1:14" x14ac:dyDescent="0.25">
      <c r="A243" s="11">
        <v>240</v>
      </c>
      <c r="B243" s="27" t="s">
        <v>252</v>
      </c>
      <c r="C243" s="8">
        <v>241178</v>
      </c>
      <c r="D243" s="8">
        <f>'MAYO ORDINARIO'!D243+'AJUSTE (NEGATIVO) DEFINITIVO 22'!C243</f>
        <v>55297</v>
      </c>
      <c r="E243" s="8">
        <f>'MAYO ORDINARIO'!E243+'AJUSTE (NEGATIVO) DEFINITIVO 22'!D243</f>
        <v>1709</v>
      </c>
      <c r="F243" s="25">
        <f>'MAYO ORDINARIO'!F243+'AJUSTE FOFIR 2022 '!C243</f>
        <v>9320</v>
      </c>
      <c r="G243" s="8">
        <v>6925</v>
      </c>
      <c r="H243" s="8">
        <v>1462</v>
      </c>
      <c r="I243" s="8">
        <v>4800</v>
      </c>
      <c r="J243" s="8">
        <v>522</v>
      </c>
      <c r="K243" s="8">
        <v>105</v>
      </c>
      <c r="L243" s="8">
        <v>0</v>
      </c>
      <c r="M243" s="8">
        <v>0</v>
      </c>
      <c r="N243" s="8">
        <f t="shared" si="3"/>
        <v>321318</v>
      </c>
    </row>
    <row r="244" spans="1:14" x14ac:dyDescent="0.25">
      <c r="A244" s="11">
        <v>241</v>
      </c>
      <c r="B244" s="27" t="s">
        <v>253</v>
      </c>
      <c r="C244" s="8">
        <v>146558</v>
      </c>
      <c r="D244" s="8">
        <f>'MAYO ORDINARIO'!D244+'AJUSTE (NEGATIVO) DEFINITIVO 22'!C244</f>
        <v>68328</v>
      </c>
      <c r="E244" s="8">
        <f>'MAYO ORDINARIO'!E244+'AJUSTE (NEGATIVO) DEFINITIVO 22'!D244</f>
        <v>1127</v>
      </c>
      <c r="F244" s="25">
        <f>'MAYO ORDINARIO'!F244+'AJUSTE FOFIR 2022 '!C244</f>
        <v>5790</v>
      </c>
      <c r="G244" s="8">
        <v>2670</v>
      </c>
      <c r="H244" s="8">
        <v>865</v>
      </c>
      <c r="I244" s="8">
        <v>2177</v>
      </c>
      <c r="J244" s="8">
        <v>331</v>
      </c>
      <c r="K244" s="8">
        <v>58</v>
      </c>
      <c r="L244" s="8">
        <v>0</v>
      </c>
      <c r="M244" s="8">
        <v>0</v>
      </c>
      <c r="N244" s="8">
        <f t="shared" si="3"/>
        <v>227904</v>
      </c>
    </row>
    <row r="245" spans="1:14" x14ac:dyDescent="0.25">
      <c r="A245" s="11">
        <v>242</v>
      </c>
      <c r="B245" s="27" t="s">
        <v>254</v>
      </c>
      <c r="C245" s="8">
        <v>860924</v>
      </c>
      <c r="D245" s="8">
        <f>'MAYO ORDINARIO'!D245+'AJUSTE (NEGATIVO) DEFINITIVO 22'!C245</f>
        <v>80243</v>
      </c>
      <c r="E245" s="8">
        <f>'MAYO ORDINARIO'!E245+'AJUSTE (NEGATIVO) DEFINITIVO 22'!D245</f>
        <v>3199</v>
      </c>
      <c r="F245" s="25">
        <f>'MAYO ORDINARIO'!F245+'AJUSTE FOFIR 2022 '!C245</f>
        <v>28363</v>
      </c>
      <c r="G245" s="8">
        <v>31251</v>
      </c>
      <c r="H245" s="8">
        <v>5587</v>
      </c>
      <c r="I245" s="8">
        <v>21823</v>
      </c>
      <c r="J245" s="8">
        <v>1440</v>
      </c>
      <c r="K245" s="8">
        <v>481</v>
      </c>
      <c r="L245" s="8">
        <v>0</v>
      </c>
      <c r="M245" s="8">
        <v>0</v>
      </c>
      <c r="N245" s="8">
        <f t="shared" si="3"/>
        <v>1033311</v>
      </c>
    </row>
    <row r="246" spans="1:14" x14ac:dyDescent="0.25">
      <c r="A246" s="11">
        <v>243</v>
      </c>
      <c r="B246" s="27" t="s">
        <v>255</v>
      </c>
      <c r="C246" s="8">
        <v>286150</v>
      </c>
      <c r="D246" s="8">
        <f>'MAYO ORDINARIO'!D246+'AJUSTE (NEGATIVO) DEFINITIVO 22'!C246</f>
        <v>118601</v>
      </c>
      <c r="E246" s="8">
        <f>'MAYO ORDINARIO'!E246+'AJUSTE (NEGATIVO) DEFINITIVO 22'!D246</f>
        <v>1238</v>
      </c>
      <c r="F246" s="25">
        <f>'MAYO ORDINARIO'!F246+'AJUSTE FOFIR 2022 '!C246</f>
        <v>9729</v>
      </c>
      <c r="G246" s="8">
        <v>5133</v>
      </c>
      <c r="H246" s="8">
        <v>1858</v>
      </c>
      <c r="I246" s="8">
        <v>5080</v>
      </c>
      <c r="J246" s="8">
        <v>536</v>
      </c>
      <c r="K246" s="8">
        <v>158</v>
      </c>
      <c r="L246" s="8">
        <v>0</v>
      </c>
      <c r="M246" s="8">
        <v>0</v>
      </c>
      <c r="N246" s="8">
        <f t="shared" si="3"/>
        <v>428483</v>
      </c>
    </row>
    <row r="247" spans="1:14" x14ac:dyDescent="0.25">
      <c r="A247" s="11">
        <v>244</v>
      </c>
      <c r="B247" s="27" t="s">
        <v>256</v>
      </c>
      <c r="C247" s="8">
        <v>298292</v>
      </c>
      <c r="D247" s="8">
        <f>'MAYO ORDINARIO'!D247+'AJUSTE (NEGATIVO) DEFINITIVO 22'!C247</f>
        <v>157428</v>
      </c>
      <c r="E247" s="8">
        <f>'MAYO ORDINARIO'!E247+'AJUSTE (NEGATIVO) DEFINITIVO 22'!D247</f>
        <v>1193</v>
      </c>
      <c r="F247" s="25">
        <f>'MAYO ORDINARIO'!F247+'AJUSTE FOFIR 2022 '!C247</f>
        <v>9996</v>
      </c>
      <c r="G247" s="8">
        <v>10134</v>
      </c>
      <c r="H247" s="8">
        <v>1940</v>
      </c>
      <c r="I247" s="8">
        <v>7186</v>
      </c>
      <c r="J247" s="8">
        <v>513</v>
      </c>
      <c r="K247" s="8">
        <v>166</v>
      </c>
      <c r="L247" s="8">
        <v>0</v>
      </c>
      <c r="M247" s="8">
        <v>0</v>
      </c>
      <c r="N247" s="8">
        <f t="shared" si="3"/>
        <v>486848</v>
      </c>
    </row>
    <row r="248" spans="1:14" x14ac:dyDescent="0.25">
      <c r="A248" s="11">
        <v>245</v>
      </c>
      <c r="B248" s="27" t="s">
        <v>257</v>
      </c>
      <c r="C248" s="8">
        <v>133216</v>
      </c>
      <c r="D248" s="8">
        <f>'MAYO ORDINARIO'!D248+'AJUSTE (NEGATIVO) DEFINITIVO 22'!C248</f>
        <v>35168</v>
      </c>
      <c r="E248" s="8">
        <f>'MAYO ORDINARIO'!E248+'AJUSTE (NEGATIVO) DEFINITIVO 22'!D248</f>
        <v>1130</v>
      </c>
      <c r="F248" s="25">
        <f>'MAYO ORDINARIO'!F248+'AJUSTE FOFIR 2022 '!C248</f>
        <v>5453</v>
      </c>
      <c r="G248" s="8">
        <v>3370</v>
      </c>
      <c r="H248" s="8">
        <v>780</v>
      </c>
      <c r="I248" s="8">
        <v>2309</v>
      </c>
      <c r="J248" s="8">
        <v>315</v>
      </c>
      <c r="K248" s="8">
        <v>50</v>
      </c>
      <c r="L248" s="8">
        <v>0</v>
      </c>
      <c r="M248" s="8">
        <v>0</v>
      </c>
      <c r="N248" s="8">
        <f t="shared" si="3"/>
        <v>181791</v>
      </c>
    </row>
    <row r="249" spans="1:14" x14ac:dyDescent="0.25">
      <c r="A249" s="11">
        <v>246</v>
      </c>
      <c r="B249" s="27" t="s">
        <v>258</v>
      </c>
      <c r="C249" s="8">
        <v>98574</v>
      </c>
      <c r="D249" s="8">
        <f>'MAYO ORDINARIO'!D249+'AJUSTE (NEGATIVO) DEFINITIVO 22'!C249</f>
        <v>40600</v>
      </c>
      <c r="E249" s="8">
        <f>'MAYO ORDINARIO'!E249+'AJUSTE (NEGATIVO) DEFINITIVO 22'!D249</f>
        <v>1190</v>
      </c>
      <c r="F249" s="25">
        <f>'MAYO ORDINARIO'!F249+'AJUSTE FOFIR 2022 '!C249</f>
        <v>4630</v>
      </c>
      <c r="G249" s="8">
        <v>1577</v>
      </c>
      <c r="H249" s="8">
        <v>529</v>
      </c>
      <c r="I249" s="8">
        <v>1076</v>
      </c>
      <c r="J249" s="8">
        <v>284</v>
      </c>
      <c r="K249" s="8">
        <v>24</v>
      </c>
      <c r="L249" s="8">
        <v>5765</v>
      </c>
      <c r="M249" s="8">
        <v>0</v>
      </c>
      <c r="N249" s="8">
        <f t="shared" si="3"/>
        <v>154249</v>
      </c>
    </row>
    <row r="250" spans="1:14" x14ac:dyDescent="0.25">
      <c r="A250" s="11">
        <v>247</v>
      </c>
      <c r="B250" s="27" t="s">
        <v>259</v>
      </c>
      <c r="C250" s="8">
        <v>229334</v>
      </c>
      <c r="D250" s="8">
        <f>'MAYO ORDINARIO'!D250+'AJUSTE (NEGATIVO) DEFINITIVO 22'!C250</f>
        <v>99642</v>
      </c>
      <c r="E250" s="8">
        <f>'MAYO ORDINARIO'!E250+'AJUSTE (NEGATIVO) DEFINITIVO 22'!D250</f>
        <v>1009</v>
      </c>
      <c r="F250" s="25">
        <f>'MAYO ORDINARIO'!F250+'AJUSTE FOFIR 2022 '!C250</f>
        <v>7672</v>
      </c>
      <c r="G250" s="8">
        <v>4242</v>
      </c>
      <c r="H250" s="8">
        <v>1336</v>
      </c>
      <c r="I250" s="8">
        <v>3519</v>
      </c>
      <c r="J250" s="8">
        <v>331</v>
      </c>
      <c r="K250" s="8">
        <v>97</v>
      </c>
      <c r="L250" s="8">
        <v>4145</v>
      </c>
      <c r="M250" s="8">
        <v>0</v>
      </c>
      <c r="N250" s="8">
        <f t="shared" si="3"/>
        <v>351327</v>
      </c>
    </row>
    <row r="251" spans="1:14" x14ac:dyDescent="0.25">
      <c r="A251" s="11">
        <v>248</v>
      </c>
      <c r="B251" s="27" t="s">
        <v>260</v>
      </c>
      <c r="C251" s="8">
        <v>999260</v>
      </c>
      <c r="D251" s="8">
        <f>'MAYO ORDINARIO'!D251+'AJUSTE (NEGATIVO) DEFINITIVO 22'!C251</f>
        <v>168390</v>
      </c>
      <c r="E251" s="8">
        <f>'MAYO ORDINARIO'!E251+'AJUSTE (NEGATIVO) DEFINITIVO 22'!D251</f>
        <v>2124</v>
      </c>
      <c r="F251" s="25">
        <f>'MAYO ORDINARIO'!F251+'AJUSTE FOFIR 2022 '!C251</f>
        <v>30293</v>
      </c>
      <c r="G251" s="8">
        <v>38288</v>
      </c>
      <c r="H251" s="8">
        <v>6719</v>
      </c>
      <c r="I251" s="8">
        <v>27734</v>
      </c>
      <c r="J251" s="8">
        <v>1441</v>
      </c>
      <c r="K251" s="8">
        <v>622</v>
      </c>
      <c r="L251" s="8">
        <v>279764</v>
      </c>
      <c r="M251" s="8">
        <v>0</v>
      </c>
      <c r="N251" s="8">
        <f t="shared" si="3"/>
        <v>1554635</v>
      </c>
    </row>
    <row r="252" spans="1:14" x14ac:dyDescent="0.25">
      <c r="A252" s="11">
        <v>249</v>
      </c>
      <c r="B252" s="27" t="s">
        <v>261</v>
      </c>
      <c r="C252" s="8">
        <v>296518</v>
      </c>
      <c r="D252" s="8">
        <f>'MAYO ORDINARIO'!D252+'AJUSTE (NEGATIVO) DEFINITIVO 22'!C252</f>
        <v>110452</v>
      </c>
      <c r="E252" s="8">
        <f>'MAYO ORDINARIO'!E252+'AJUSTE (NEGATIVO) DEFINITIVO 22'!D252</f>
        <v>1323</v>
      </c>
      <c r="F252" s="25">
        <f>'MAYO ORDINARIO'!F252+'AJUSTE FOFIR 2022 '!C252</f>
        <v>10147</v>
      </c>
      <c r="G252" s="8">
        <v>9808</v>
      </c>
      <c r="H252" s="8">
        <v>1906</v>
      </c>
      <c r="I252" s="8">
        <v>6944</v>
      </c>
      <c r="J252" s="8">
        <v>538</v>
      </c>
      <c r="K252" s="8">
        <v>159</v>
      </c>
      <c r="L252" s="8">
        <v>0</v>
      </c>
      <c r="M252" s="8">
        <v>0</v>
      </c>
      <c r="N252" s="8">
        <f t="shared" si="3"/>
        <v>437795</v>
      </c>
    </row>
    <row r="253" spans="1:14" x14ac:dyDescent="0.25">
      <c r="A253" s="11">
        <v>250</v>
      </c>
      <c r="B253" s="27" t="s">
        <v>262</v>
      </c>
      <c r="C253" s="8">
        <v>258900</v>
      </c>
      <c r="D253" s="8">
        <f>'MAYO ORDINARIO'!D253+'AJUSTE (NEGATIVO) DEFINITIVO 22'!C253</f>
        <v>95053</v>
      </c>
      <c r="E253" s="8">
        <f>'MAYO ORDINARIO'!E253+'AJUSTE (NEGATIVO) DEFINITIVO 22'!D253</f>
        <v>1092</v>
      </c>
      <c r="F253" s="25">
        <f>'MAYO ORDINARIO'!F253+'AJUSTE FOFIR 2022 '!C253</f>
        <v>8634</v>
      </c>
      <c r="G253" s="8">
        <v>3208</v>
      </c>
      <c r="H253" s="8">
        <v>1584</v>
      </c>
      <c r="I253" s="8">
        <v>3689</v>
      </c>
      <c r="J253" s="8">
        <v>429</v>
      </c>
      <c r="K253" s="8">
        <v>124</v>
      </c>
      <c r="L253" s="8">
        <v>0</v>
      </c>
      <c r="M253" s="8">
        <v>0</v>
      </c>
      <c r="N253" s="8">
        <f t="shared" si="3"/>
        <v>372713</v>
      </c>
    </row>
    <row r="254" spans="1:14" x14ac:dyDescent="0.25">
      <c r="A254" s="11">
        <v>251</v>
      </c>
      <c r="B254" s="27" t="s">
        <v>263</v>
      </c>
      <c r="C254" s="8">
        <v>158792</v>
      </c>
      <c r="D254" s="8">
        <f>'MAYO ORDINARIO'!D254+'AJUSTE (NEGATIVO) DEFINITIVO 22'!C254</f>
        <v>61218</v>
      </c>
      <c r="E254" s="8">
        <f>'MAYO ORDINARIO'!E254+'AJUSTE (NEGATIVO) DEFINITIVO 22'!D254</f>
        <v>1671</v>
      </c>
      <c r="F254" s="25">
        <f>'MAYO ORDINARIO'!F254+'AJUSTE FOFIR 2022 '!C254</f>
        <v>7028</v>
      </c>
      <c r="G254" s="8">
        <v>3107</v>
      </c>
      <c r="H254" s="8">
        <v>880</v>
      </c>
      <c r="I254" s="8">
        <v>2125</v>
      </c>
      <c r="J254" s="8">
        <v>427</v>
      </c>
      <c r="K254" s="8">
        <v>46</v>
      </c>
      <c r="L254" s="8">
        <v>12507</v>
      </c>
      <c r="M254" s="8">
        <v>0</v>
      </c>
      <c r="N254" s="8">
        <f t="shared" si="3"/>
        <v>247801</v>
      </c>
    </row>
    <row r="255" spans="1:14" x14ac:dyDescent="0.25">
      <c r="A255" s="11">
        <v>252</v>
      </c>
      <c r="B255" s="27" t="s">
        <v>264</v>
      </c>
      <c r="C255" s="8">
        <v>209198</v>
      </c>
      <c r="D255" s="8">
        <f>'MAYO ORDINARIO'!D255+'AJUSTE (NEGATIVO) DEFINITIVO 22'!C255</f>
        <v>49846</v>
      </c>
      <c r="E255" s="8">
        <f>'MAYO ORDINARIO'!E255+'AJUSTE (NEGATIVO) DEFINITIVO 22'!D255</f>
        <v>1403</v>
      </c>
      <c r="F255" s="25">
        <f>'MAYO ORDINARIO'!F255+'AJUSTE FOFIR 2022 '!C255</f>
        <v>7954</v>
      </c>
      <c r="G255" s="8">
        <v>6093</v>
      </c>
      <c r="H255" s="8">
        <v>1282</v>
      </c>
      <c r="I255" s="8">
        <v>4233</v>
      </c>
      <c r="J255" s="8">
        <v>441</v>
      </c>
      <c r="K255" s="8">
        <v>95</v>
      </c>
      <c r="L255" s="8">
        <v>0</v>
      </c>
      <c r="M255" s="8">
        <v>0</v>
      </c>
      <c r="N255" s="8">
        <f t="shared" si="3"/>
        <v>280545</v>
      </c>
    </row>
    <row r="256" spans="1:14" x14ac:dyDescent="0.25">
      <c r="A256" s="11">
        <v>253</v>
      </c>
      <c r="B256" s="27" t="s">
        <v>265</v>
      </c>
      <c r="C256" s="8">
        <v>230586</v>
      </c>
      <c r="D256" s="8">
        <f>'MAYO ORDINARIO'!D256+'AJUSTE (NEGATIVO) DEFINITIVO 22'!C256</f>
        <v>75414</v>
      </c>
      <c r="E256" s="8">
        <f>'MAYO ORDINARIO'!E256+'AJUSTE (NEGATIVO) DEFINITIVO 22'!D256</f>
        <v>2191</v>
      </c>
      <c r="F256" s="25">
        <f>'MAYO ORDINARIO'!F256+'AJUSTE FOFIR 2022 '!C256</f>
        <v>9823</v>
      </c>
      <c r="G256" s="8">
        <v>5078</v>
      </c>
      <c r="H256" s="8">
        <v>1312</v>
      </c>
      <c r="I256" s="8">
        <v>3527</v>
      </c>
      <c r="J256" s="8">
        <v>580</v>
      </c>
      <c r="K256" s="8">
        <v>77</v>
      </c>
      <c r="L256" s="8">
        <v>0</v>
      </c>
      <c r="M256" s="8">
        <v>0</v>
      </c>
      <c r="N256" s="8">
        <f t="shared" si="3"/>
        <v>328588</v>
      </c>
    </row>
    <row r="257" spans="1:14" x14ac:dyDescent="0.25">
      <c r="A257" s="11">
        <v>254</v>
      </c>
      <c r="B257" s="27" t="s">
        <v>266</v>
      </c>
      <c r="C257" s="8">
        <v>304186</v>
      </c>
      <c r="D257" s="8">
        <f>'MAYO ORDINARIO'!D257+'AJUSTE (NEGATIVO) DEFINITIVO 22'!C257</f>
        <v>162257</v>
      </c>
      <c r="E257" s="8">
        <f>'MAYO ORDINARIO'!E257+'AJUSTE (NEGATIVO) DEFINITIVO 22'!D257</f>
        <v>1826</v>
      </c>
      <c r="F257" s="25">
        <f>'MAYO ORDINARIO'!F257+'AJUSTE FOFIR 2022 '!C257</f>
        <v>11156</v>
      </c>
      <c r="G257" s="8">
        <v>8234</v>
      </c>
      <c r="H257" s="8">
        <v>1875</v>
      </c>
      <c r="I257" s="8">
        <v>5986</v>
      </c>
      <c r="J257" s="8">
        <v>629</v>
      </c>
      <c r="K257" s="8">
        <v>142</v>
      </c>
      <c r="L257" s="8">
        <v>0</v>
      </c>
      <c r="M257" s="8">
        <v>0</v>
      </c>
      <c r="N257" s="8">
        <f t="shared" si="3"/>
        <v>496291</v>
      </c>
    </row>
    <row r="258" spans="1:14" x14ac:dyDescent="0.25">
      <c r="A258" s="11">
        <v>255</v>
      </c>
      <c r="B258" s="27" t="s">
        <v>267</v>
      </c>
      <c r="C258" s="8">
        <v>196808</v>
      </c>
      <c r="D258" s="8">
        <f>'MAYO ORDINARIO'!D258+'AJUSTE (NEGATIVO) DEFINITIVO 22'!C258</f>
        <v>46946</v>
      </c>
      <c r="E258" s="8">
        <f>'MAYO ORDINARIO'!E258+'AJUSTE (NEGATIVO) DEFINITIVO 22'!D258</f>
        <v>1521</v>
      </c>
      <c r="F258" s="25">
        <f>'MAYO ORDINARIO'!F258+'AJUSTE FOFIR 2022 '!C258</f>
        <v>7756</v>
      </c>
      <c r="G258" s="8">
        <v>5070</v>
      </c>
      <c r="H258" s="8">
        <v>1141</v>
      </c>
      <c r="I258" s="8">
        <v>3420</v>
      </c>
      <c r="J258" s="8">
        <v>442</v>
      </c>
      <c r="K258" s="8">
        <v>74</v>
      </c>
      <c r="L258" s="8">
        <v>3184</v>
      </c>
      <c r="M258" s="8">
        <v>0</v>
      </c>
      <c r="N258" s="8">
        <f t="shared" si="3"/>
        <v>266362</v>
      </c>
    </row>
    <row r="259" spans="1:14" x14ac:dyDescent="0.25">
      <c r="A259" s="11">
        <v>256</v>
      </c>
      <c r="B259" s="27" t="s">
        <v>268</v>
      </c>
      <c r="C259" s="8">
        <v>97838</v>
      </c>
      <c r="D259" s="8">
        <f>'MAYO ORDINARIO'!D259+'AJUSTE (NEGATIVO) DEFINITIVO 22'!C259</f>
        <v>41962</v>
      </c>
      <c r="E259" s="8">
        <f>'MAYO ORDINARIO'!E259+'AJUSTE (NEGATIVO) DEFINITIVO 22'!D259</f>
        <v>958</v>
      </c>
      <c r="F259" s="25">
        <f>'MAYO ORDINARIO'!F259+'AJUSTE FOFIR 2022 '!C259</f>
        <v>4209</v>
      </c>
      <c r="G259" s="8">
        <v>593</v>
      </c>
      <c r="H259" s="8">
        <v>548</v>
      </c>
      <c r="I259" s="8">
        <v>835</v>
      </c>
      <c r="J259" s="8">
        <v>249</v>
      </c>
      <c r="K259" s="8">
        <v>31</v>
      </c>
      <c r="L259" s="8">
        <v>0</v>
      </c>
      <c r="M259" s="8">
        <v>0</v>
      </c>
      <c r="N259" s="8">
        <f t="shared" si="3"/>
        <v>147223</v>
      </c>
    </row>
    <row r="260" spans="1:14" x14ac:dyDescent="0.25">
      <c r="A260" s="11">
        <v>257</v>
      </c>
      <c r="B260" s="27" t="s">
        <v>269</v>
      </c>
      <c r="C260" s="8">
        <v>141716</v>
      </c>
      <c r="D260" s="8">
        <f>'MAYO ORDINARIO'!D260+'AJUSTE (NEGATIVO) DEFINITIVO 22'!C260</f>
        <v>65214</v>
      </c>
      <c r="E260" s="8">
        <f>'MAYO ORDINARIO'!E260+'AJUSTE (NEGATIVO) DEFINITIVO 22'!D260</f>
        <v>1480</v>
      </c>
      <c r="F260" s="25">
        <f>'MAYO ORDINARIO'!F260+'AJUSTE FOFIR 2022 '!C260</f>
        <v>6256</v>
      </c>
      <c r="G260" s="8">
        <v>2693</v>
      </c>
      <c r="H260" s="8">
        <v>794</v>
      </c>
      <c r="I260" s="8">
        <v>1896</v>
      </c>
      <c r="J260" s="8">
        <v>387</v>
      </c>
      <c r="K260" s="8">
        <v>43</v>
      </c>
      <c r="L260" s="8">
        <v>13294</v>
      </c>
      <c r="M260" s="8">
        <v>0</v>
      </c>
      <c r="N260" s="8">
        <f t="shared" si="3"/>
        <v>233773</v>
      </c>
    </row>
    <row r="261" spans="1:14" x14ac:dyDescent="0.25">
      <c r="A261" s="11">
        <v>258</v>
      </c>
      <c r="B261" s="27" t="s">
        <v>270</v>
      </c>
      <c r="C261" s="8">
        <v>134876</v>
      </c>
      <c r="D261" s="8">
        <f>'MAYO ORDINARIO'!D261+'AJUSTE (NEGATIVO) DEFINITIVO 22'!C261</f>
        <v>62358</v>
      </c>
      <c r="E261" s="8">
        <f>'MAYO ORDINARIO'!E261+'AJUSTE (NEGATIVO) DEFINITIVO 22'!D261</f>
        <v>944</v>
      </c>
      <c r="F261" s="25">
        <f>'MAYO ORDINARIO'!F261+'AJUSTE FOFIR 2022 '!C261</f>
        <v>5194</v>
      </c>
      <c r="G261" s="8">
        <v>1798</v>
      </c>
      <c r="H261" s="8">
        <v>823</v>
      </c>
      <c r="I261" s="8">
        <v>1878</v>
      </c>
      <c r="J261" s="8">
        <v>295</v>
      </c>
      <c r="K261" s="8">
        <v>60</v>
      </c>
      <c r="L261" s="8">
        <v>0</v>
      </c>
      <c r="M261" s="8">
        <v>0</v>
      </c>
      <c r="N261" s="8">
        <f t="shared" ref="N261:N324" si="4">SUM(C261:M261)</f>
        <v>208226</v>
      </c>
    </row>
    <row r="262" spans="1:14" x14ac:dyDescent="0.25">
      <c r="A262" s="11">
        <v>259</v>
      </c>
      <c r="B262" s="27" t="s">
        <v>271</v>
      </c>
      <c r="C262" s="8">
        <v>243456</v>
      </c>
      <c r="D262" s="8">
        <f>'MAYO ORDINARIO'!D262+'AJUSTE (NEGATIVO) DEFINITIVO 22'!C262</f>
        <v>137911</v>
      </c>
      <c r="E262" s="8">
        <f>'MAYO ORDINARIO'!E262+'AJUSTE (NEGATIVO) DEFINITIVO 22'!D262</f>
        <v>1865</v>
      </c>
      <c r="F262" s="25">
        <f>'MAYO ORDINARIO'!F262+'AJUSTE FOFIR 2022 '!C262</f>
        <v>9582</v>
      </c>
      <c r="G262" s="8">
        <v>5454</v>
      </c>
      <c r="H262" s="8">
        <v>1424</v>
      </c>
      <c r="I262" s="8">
        <v>3983</v>
      </c>
      <c r="J262" s="8">
        <v>546</v>
      </c>
      <c r="K262" s="8">
        <v>94</v>
      </c>
      <c r="L262" s="8">
        <v>0</v>
      </c>
      <c r="M262" s="8">
        <v>0</v>
      </c>
      <c r="N262" s="8">
        <f t="shared" si="4"/>
        <v>404315</v>
      </c>
    </row>
    <row r="263" spans="1:14" x14ac:dyDescent="0.25">
      <c r="A263" s="11">
        <v>260</v>
      </c>
      <c r="B263" s="27" t="s">
        <v>272</v>
      </c>
      <c r="C263" s="8">
        <v>203122</v>
      </c>
      <c r="D263" s="8">
        <f>'MAYO ORDINARIO'!D263+'AJUSTE (NEGATIVO) DEFINITIVO 22'!C263</f>
        <v>100877</v>
      </c>
      <c r="E263" s="8">
        <f>'MAYO ORDINARIO'!E263+'AJUSTE (NEGATIVO) DEFINITIVO 22'!D263</f>
        <v>1444</v>
      </c>
      <c r="F263" s="25">
        <f>'MAYO ORDINARIO'!F263+'AJUSTE FOFIR 2022 '!C263</f>
        <v>7833</v>
      </c>
      <c r="G263" s="8">
        <v>5629</v>
      </c>
      <c r="H263" s="8">
        <v>1220</v>
      </c>
      <c r="I263" s="8">
        <v>3873</v>
      </c>
      <c r="J263" s="8">
        <v>445</v>
      </c>
      <c r="K263" s="8">
        <v>86</v>
      </c>
      <c r="L263" s="8">
        <v>0</v>
      </c>
      <c r="M263" s="8">
        <v>0</v>
      </c>
      <c r="N263" s="8">
        <f t="shared" si="4"/>
        <v>324529</v>
      </c>
    </row>
    <row r="264" spans="1:14" x14ac:dyDescent="0.25">
      <c r="A264" s="11">
        <v>261</v>
      </c>
      <c r="B264" s="27" t="s">
        <v>273</v>
      </c>
      <c r="C264" s="8">
        <v>529694</v>
      </c>
      <c r="D264" s="8">
        <f>'MAYO ORDINARIO'!D264+'AJUSTE (NEGATIVO) DEFINITIVO 22'!C264</f>
        <v>379695</v>
      </c>
      <c r="E264" s="8">
        <f>'MAYO ORDINARIO'!E264+'AJUSTE (NEGATIVO) DEFINITIVO 22'!D264</f>
        <v>2037</v>
      </c>
      <c r="F264" s="25">
        <f>'MAYO ORDINARIO'!F264+'AJUSTE FOFIR 2022 '!C264</f>
        <v>17573</v>
      </c>
      <c r="G264" s="8">
        <v>17700</v>
      </c>
      <c r="H264" s="8">
        <v>3436</v>
      </c>
      <c r="I264" s="8">
        <v>12694</v>
      </c>
      <c r="J264" s="8">
        <v>903</v>
      </c>
      <c r="K264" s="8">
        <v>295</v>
      </c>
      <c r="L264" s="8">
        <v>53482</v>
      </c>
      <c r="M264" s="8">
        <v>0</v>
      </c>
      <c r="N264" s="8">
        <f t="shared" si="4"/>
        <v>1017509</v>
      </c>
    </row>
    <row r="265" spans="1:14" x14ac:dyDescent="0.25">
      <c r="A265" s="11">
        <v>262</v>
      </c>
      <c r="B265" s="27" t="s">
        <v>274</v>
      </c>
      <c r="C265" s="8">
        <v>118640</v>
      </c>
      <c r="D265" s="8">
        <f>'MAYO ORDINARIO'!D265+'AJUSTE (NEGATIVO) DEFINITIVO 22'!C265</f>
        <v>39434</v>
      </c>
      <c r="E265" s="8">
        <f>'MAYO ORDINARIO'!E265+'AJUSTE (NEGATIVO) DEFINITIVO 22'!D265</f>
        <v>837</v>
      </c>
      <c r="F265" s="25">
        <f>'MAYO ORDINARIO'!F265+'AJUSTE FOFIR 2022 '!C265</f>
        <v>4575</v>
      </c>
      <c r="G265" s="8">
        <v>2573</v>
      </c>
      <c r="H265" s="8">
        <v>728</v>
      </c>
      <c r="I265" s="8">
        <v>2035</v>
      </c>
      <c r="J265" s="8">
        <v>273</v>
      </c>
      <c r="K265" s="8">
        <v>53</v>
      </c>
      <c r="L265" s="8">
        <v>8591</v>
      </c>
      <c r="M265" s="8">
        <v>0</v>
      </c>
      <c r="N265" s="8">
        <f t="shared" si="4"/>
        <v>177739</v>
      </c>
    </row>
    <row r="266" spans="1:14" x14ac:dyDescent="0.25">
      <c r="A266" s="11">
        <v>263</v>
      </c>
      <c r="B266" s="27" t="s">
        <v>275</v>
      </c>
      <c r="C266" s="8">
        <v>322248</v>
      </c>
      <c r="D266" s="8">
        <f>'MAYO ORDINARIO'!D266+'AJUSTE (NEGATIVO) DEFINITIVO 22'!C266</f>
        <v>131914</v>
      </c>
      <c r="E266" s="8">
        <f>'MAYO ORDINARIO'!E266+'AJUSTE (NEGATIVO) DEFINITIVO 22'!D266</f>
        <v>1755</v>
      </c>
      <c r="F266" s="25">
        <f>'MAYO ORDINARIO'!F266+'AJUSTE FOFIR 2022 '!C266</f>
        <v>11491</v>
      </c>
      <c r="G266" s="8">
        <v>8126</v>
      </c>
      <c r="H266" s="8">
        <v>1973</v>
      </c>
      <c r="I266" s="8">
        <v>6127</v>
      </c>
      <c r="J266" s="8">
        <v>606</v>
      </c>
      <c r="K266" s="8">
        <v>150</v>
      </c>
      <c r="L266" s="8">
        <v>0</v>
      </c>
      <c r="M266" s="8">
        <v>0</v>
      </c>
      <c r="N266" s="8">
        <f t="shared" si="4"/>
        <v>484390</v>
      </c>
    </row>
    <row r="267" spans="1:14" x14ac:dyDescent="0.25">
      <c r="A267" s="11">
        <v>264</v>
      </c>
      <c r="B267" s="27" t="s">
        <v>276</v>
      </c>
      <c r="C267" s="8">
        <v>208900</v>
      </c>
      <c r="D267" s="8">
        <f>'MAYO ORDINARIO'!D267+'AJUSTE (NEGATIVO) DEFINITIVO 22'!C267</f>
        <v>87776</v>
      </c>
      <c r="E267" s="8">
        <f>'MAYO ORDINARIO'!E267+'AJUSTE (NEGATIVO) DEFINITIVO 22'!D267</f>
        <v>1648</v>
      </c>
      <c r="F267" s="25">
        <f>'MAYO ORDINARIO'!F267+'AJUSTE FOFIR 2022 '!C267</f>
        <v>8326</v>
      </c>
      <c r="G267" s="8">
        <v>5534</v>
      </c>
      <c r="H267" s="8">
        <v>1227</v>
      </c>
      <c r="I267" s="8">
        <v>3755</v>
      </c>
      <c r="J267" s="8">
        <v>474</v>
      </c>
      <c r="K267" s="8">
        <v>81</v>
      </c>
      <c r="L267" s="8">
        <v>2657</v>
      </c>
      <c r="M267" s="8">
        <v>0</v>
      </c>
      <c r="N267" s="8">
        <f t="shared" si="4"/>
        <v>320378</v>
      </c>
    </row>
    <row r="268" spans="1:14" x14ac:dyDescent="0.25">
      <c r="A268" s="11">
        <v>265</v>
      </c>
      <c r="B268" s="27" t="s">
        <v>277</v>
      </c>
      <c r="C268" s="8">
        <v>602578</v>
      </c>
      <c r="D268" s="8">
        <f>'MAYO ORDINARIO'!D268+'AJUSTE (NEGATIVO) DEFINITIVO 22'!C268</f>
        <v>60506</v>
      </c>
      <c r="E268" s="8">
        <f>'MAYO ORDINARIO'!E268+'AJUSTE (NEGATIVO) DEFINITIVO 22'!D268</f>
        <v>1643</v>
      </c>
      <c r="F268" s="25">
        <f>'MAYO ORDINARIO'!F268+'AJUSTE FOFIR 2022 '!C268</f>
        <v>18982</v>
      </c>
      <c r="G268" s="8">
        <v>17115</v>
      </c>
      <c r="H268" s="8">
        <v>4064</v>
      </c>
      <c r="I268" s="8">
        <v>14040</v>
      </c>
      <c r="J268" s="8">
        <v>918</v>
      </c>
      <c r="K268" s="8">
        <v>373</v>
      </c>
      <c r="L268" s="8">
        <v>0</v>
      </c>
      <c r="M268" s="8">
        <v>0</v>
      </c>
      <c r="N268" s="8">
        <f t="shared" si="4"/>
        <v>720219</v>
      </c>
    </row>
    <row r="269" spans="1:14" x14ac:dyDescent="0.25">
      <c r="A269" s="11">
        <v>266</v>
      </c>
      <c r="B269" s="27" t="s">
        <v>278</v>
      </c>
      <c r="C269" s="8">
        <v>678832</v>
      </c>
      <c r="D269" s="8">
        <f>'MAYO ORDINARIO'!D269+'AJUSTE (NEGATIVO) DEFINITIVO 22'!C269</f>
        <v>776645</v>
      </c>
      <c r="E269" s="8">
        <f>'MAYO ORDINARIO'!E269+'AJUSTE (NEGATIVO) DEFINITIVO 22'!D269</f>
        <v>2056</v>
      </c>
      <c r="F269" s="25">
        <f>'MAYO ORDINARIO'!F269+'AJUSTE FOFIR 2022 '!C269</f>
        <v>21558</v>
      </c>
      <c r="G269" s="8">
        <v>21910</v>
      </c>
      <c r="H269" s="8">
        <v>4437</v>
      </c>
      <c r="I269" s="8">
        <v>16202</v>
      </c>
      <c r="J269" s="8">
        <v>1039</v>
      </c>
      <c r="K269" s="8">
        <v>391</v>
      </c>
      <c r="L269" s="8">
        <v>76359</v>
      </c>
      <c r="M269" s="8">
        <v>0</v>
      </c>
      <c r="N269" s="8">
        <f t="shared" si="4"/>
        <v>1599429</v>
      </c>
    </row>
    <row r="270" spans="1:14" x14ac:dyDescent="0.25">
      <c r="A270" s="11">
        <v>267</v>
      </c>
      <c r="B270" s="27" t="s">
        <v>279</v>
      </c>
      <c r="C270" s="8">
        <v>69240</v>
      </c>
      <c r="D270" s="8">
        <f>'MAYO ORDINARIO'!D270+'AJUSTE (NEGATIVO) DEFINITIVO 22'!C270</f>
        <v>37596</v>
      </c>
      <c r="E270" s="8">
        <f>'MAYO ORDINARIO'!E270+'AJUSTE (NEGATIVO) DEFINITIVO 22'!D270</f>
        <v>993</v>
      </c>
      <c r="F270" s="25">
        <f>'MAYO ORDINARIO'!F270+'AJUSTE FOFIR 2022 '!C270</f>
        <v>3509</v>
      </c>
      <c r="G270" s="8">
        <v>636</v>
      </c>
      <c r="H270" s="8">
        <v>349</v>
      </c>
      <c r="I270" s="8">
        <v>447</v>
      </c>
      <c r="J270" s="8">
        <v>224</v>
      </c>
      <c r="K270" s="8">
        <v>10</v>
      </c>
      <c r="L270" s="8">
        <v>0</v>
      </c>
      <c r="M270" s="8">
        <v>0</v>
      </c>
      <c r="N270" s="8">
        <f t="shared" si="4"/>
        <v>113004</v>
      </c>
    </row>
    <row r="271" spans="1:14" x14ac:dyDescent="0.25">
      <c r="A271" s="11">
        <v>268</v>
      </c>
      <c r="B271" s="27" t="s">
        <v>280</v>
      </c>
      <c r="C271" s="8">
        <v>161382</v>
      </c>
      <c r="D271" s="8">
        <f>'MAYO ORDINARIO'!D271+'AJUSTE (NEGATIVO) DEFINITIVO 22'!C271</f>
        <v>63681</v>
      </c>
      <c r="E271" s="8">
        <f>'MAYO ORDINARIO'!E271+'AJUSTE (NEGATIVO) DEFINITIVO 22'!D271</f>
        <v>897</v>
      </c>
      <c r="F271" s="25">
        <f>'MAYO ORDINARIO'!F271+'AJUSTE FOFIR 2022 '!C271</f>
        <v>5841</v>
      </c>
      <c r="G271" s="8">
        <v>2964</v>
      </c>
      <c r="H271" s="8">
        <v>1021</v>
      </c>
      <c r="I271" s="8">
        <v>2753</v>
      </c>
      <c r="J271" s="8">
        <v>312</v>
      </c>
      <c r="K271" s="8">
        <v>82</v>
      </c>
      <c r="L271" s="8">
        <v>8266</v>
      </c>
      <c r="M271" s="8">
        <v>0</v>
      </c>
      <c r="N271" s="8">
        <f t="shared" si="4"/>
        <v>247199</v>
      </c>
    </row>
    <row r="272" spans="1:14" x14ac:dyDescent="0.25">
      <c r="A272" s="11">
        <v>269</v>
      </c>
      <c r="B272" s="27" t="s">
        <v>281</v>
      </c>
      <c r="C272" s="8">
        <v>452790</v>
      </c>
      <c r="D272" s="8">
        <f>'MAYO ORDINARIO'!D272+'AJUSTE (NEGATIVO) DEFINITIVO 22'!C272</f>
        <v>227448</v>
      </c>
      <c r="E272" s="8">
        <f>'MAYO ORDINARIO'!E272+'AJUSTE (NEGATIVO) DEFINITIVO 22'!D272</f>
        <v>2585</v>
      </c>
      <c r="F272" s="25">
        <f>'MAYO ORDINARIO'!F272+'AJUSTE FOFIR 2022 '!C272</f>
        <v>16261</v>
      </c>
      <c r="G272" s="8">
        <v>11135</v>
      </c>
      <c r="H272" s="8">
        <v>2703</v>
      </c>
      <c r="I272" s="8">
        <v>8153</v>
      </c>
      <c r="J272" s="8">
        <v>860</v>
      </c>
      <c r="K272" s="8">
        <v>196</v>
      </c>
      <c r="L272" s="8">
        <v>4018</v>
      </c>
      <c r="M272" s="8">
        <v>0</v>
      </c>
      <c r="N272" s="8">
        <f t="shared" si="4"/>
        <v>726149</v>
      </c>
    </row>
    <row r="273" spans="1:14" x14ac:dyDescent="0.25">
      <c r="A273" s="11">
        <v>270</v>
      </c>
      <c r="B273" s="27" t="s">
        <v>282</v>
      </c>
      <c r="C273" s="8">
        <v>173018</v>
      </c>
      <c r="D273" s="8">
        <f>'MAYO ORDINARIO'!D273+'AJUSTE (NEGATIVO) DEFINITIVO 22'!C273</f>
        <v>55044</v>
      </c>
      <c r="E273" s="8">
        <f>'MAYO ORDINARIO'!E273+'AJUSTE (NEGATIVO) DEFINITIVO 22'!D273</f>
        <v>1297</v>
      </c>
      <c r="F273" s="25">
        <f>'MAYO ORDINARIO'!F273+'AJUSTE FOFIR 2022 '!C273</f>
        <v>6785</v>
      </c>
      <c r="G273" s="8">
        <v>3316</v>
      </c>
      <c r="H273" s="8">
        <v>1057</v>
      </c>
      <c r="I273" s="8">
        <v>2796</v>
      </c>
      <c r="J273" s="8">
        <v>430</v>
      </c>
      <c r="K273" s="8">
        <v>76</v>
      </c>
      <c r="L273" s="8">
        <v>0</v>
      </c>
      <c r="M273" s="8">
        <v>0</v>
      </c>
      <c r="N273" s="8">
        <f t="shared" si="4"/>
        <v>243819</v>
      </c>
    </row>
    <row r="274" spans="1:14" x14ac:dyDescent="0.25">
      <c r="A274" s="11">
        <v>271</v>
      </c>
      <c r="B274" s="27" t="s">
        <v>283</v>
      </c>
      <c r="C274" s="8">
        <v>252940</v>
      </c>
      <c r="D274" s="8">
        <f>'MAYO ORDINARIO'!D274+'AJUSTE (NEGATIVO) DEFINITIVO 22'!C274</f>
        <v>48583</v>
      </c>
      <c r="E274" s="8">
        <f>'MAYO ORDINARIO'!E274+'AJUSTE (NEGATIVO) DEFINITIVO 22'!D274</f>
        <v>1487</v>
      </c>
      <c r="F274" s="25">
        <f>'MAYO ORDINARIO'!F274+'AJUSTE FOFIR 2022 '!C274</f>
        <v>9237</v>
      </c>
      <c r="G274" s="8">
        <v>8122</v>
      </c>
      <c r="H274" s="8">
        <v>1563</v>
      </c>
      <c r="I274" s="8">
        <v>5528</v>
      </c>
      <c r="J274" s="8">
        <v>506</v>
      </c>
      <c r="K274" s="8">
        <v>120</v>
      </c>
      <c r="L274" s="8">
        <v>0</v>
      </c>
      <c r="M274" s="8">
        <v>0</v>
      </c>
      <c r="N274" s="8">
        <f t="shared" si="4"/>
        <v>328086</v>
      </c>
    </row>
    <row r="275" spans="1:14" x14ac:dyDescent="0.25">
      <c r="A275" s="11">
        <v>272</v>
      </c>
      <c r="B275" s="27" t="s">
        <v>284</v>
      </c>
      <c r="C275" s="8">
        <v>489404</v>
      </c>
      <c r="D275" s="8">
        <f>'MAYO ORDINARIO'!D275+'AJUSTE (NEGATIVO) DEFINITIVO 22'!C275</f>
        <v>127484</v>
      </c>
      <c r="E275" s="8">
        <f>'MAYO ORDINARIO'!E275+'AJUSTE (NEGATIVO) DEFINITIVO 22'!D275</f>
        <v>1319</v>
      </c>
      <c r="F275" s="25">
        <f>'MAYO ORDINARIO'!F275+'AJUSTE FOFIR 2022 '!C275</f>
        <v>14999</v>
      </c>
      <c r="G275" s="8">
        <v>16067</v>
      </c>
      <c r="H275" s="8">
        <v>3204</v>
      </c>
      <c r="I275" s="8">
        <v>11967</v>
      </c>
      <c r="J275" s="8">
        <v>780</v>
      </c>
      <c r="K275" s="8">
        <v>292</v>
      </c>
      <c r="L275" s="8">
        <v>0</v>
      </c>
      <c r="M275" s="8">
        <v>0</v>
      </c>
      <c r="N275" s="8">
        <f t="shared" si="4"/>
        <v>665516</v>
      </c>
    </row>
    <row r="276" spans="1:14" x14ac:dyDescent="0.25">
      <c r="A276" s="11">
        <v>273</v>
      </c>
      <c r="B276" s="27" t="s">
        <v>285</v>
      </c>
      <c r="C276" s="8">
        <v>296652</v>
      </c>
      <c r="D276" s="8">
        <f>'MAYO ORDINARIO'!D276+'AJUSTE (NEGATIVO) DEFINITIVO 22'!C276</f>
        <v>76503</v>
      </c>
      <c r="E276" s="8">
        <f>'MAYO ORDINARIO'!E276+'AJUSTE (NEGATIVO) DEFINITIVO 22'!D276</f>
        <v>1649</v>
      </c>
      <c r="F276" s="25">
        <f>'MAYO ORDINARIO'!F276+'AJUSTE FOFIR 2022 '!C276</f>
        <v>10681</v>
      </c>
      <c r="G276" s="8">
        <v>9668</v>
      </c>
      <c r="H276" s="8">
        <v>1845</v>
      </c>
      <c r="I276" s="8">
        <v>6622</v>
      </c>
      <c r="J276" s="8">
        <v>572</v>
      </c>
      <c r="K276" s="8">
        <v>144</v>
      </c>
      <c r="L276" s="8">
        <v>0</v>
      </c>
      <c r="M276" s="8">
        <v>0</v>
      </c>
      <c r="N276" s="8">
        <f t="shared" si="4"/>
        <v>404336</v>
      </c>
    </row>
    <row r="277" spans="1:14" x14ac:dyDescent="0.25">
      <c r="A277" s="11">
        <v>274</v>
      </c>
      <c r="B277" s="27" t="s">
        <v>286</v>
      </c>
      <c r="C277" s="8">
        <v>199482</v>
      </c>
      <c r="D277" s="8">
        <f>'MAYO ORDINARIO'!D277+'AJUSTE (NEGATIVO) DEFINITIVO 22'!C277</f>
        <v>85979</v>
      </c>
      <c r="E277" s="8">
        <f>'MAYO ORDINARIO'!E277+'AJUSTE (NEGATIVO) DEFINITIVO 22'!D277</f>
        <v>1234</v>
      </c>
      <c r="F277" s="25">
        <f>'MAYO ORDINARIO'!F277+'AJUSTE FOFIR 2022 '!C277</f>
        <v>7425</v>
      </c>
      <c r="G277" s="8">
        <v>3382</v>
      </c>
      <c r="H277" s="8">
        <v>1266</v>
      </c>
      <c r="I277" s="8">
        <v>3291</v>
      </c>
      <c r="J277" s="8">
        <v>440</v>
      </c>
      <c r="K277" s="8">
        <v>100</v>
      </c>
      <c r="L277" s="8">
        <v>2965</v>
      </c>
      <c r="M277" s="8">
        <v>0</v>
      </c>
      <c r="N277" s="8">
        <f t="shared" si="4"/>
        <v>305564</v>
      </c>
    </row>
    <row r="278" spans="1:14" x14ac:dyDescent="0.25">
      <c r="A278" s="11">
        <v>275</v>
      </c>
      <c r="B278" s="27" t="s">
        <v>287</v>
      </c>
      <c r="C278" s="8">
        <v>501138</v>
      </c>
      <c r="D278" s="8">
        <f>'MAYO ORDINARIO'!D278+'AJUSTE (NEGATIVO) DEFINITIVO 22'!C278</f>
        <v>65297</v>
      </c>
      <c r="E278" s="8">
        <f>'MAYO ORDINARIO'!E278+'AJUSTE (NEGATIVO) DEFINITIVO 22'!D278</f>
        <v>1963</v>
      </c>
      <c r="F278" s="25">
        <f>'MAYO ORDINARIO'!F278+'AJUSTE FOFIR 2022 '!C278</f>
        <v>16652</v>
      </c>
      <c r="G278" s="8">
        <v>18560</v>
      </c>
      <c r="H278" s="8">
        <v>3237</v>
      </c>
      <c r="I278" s="8">
        <v>12665</v>
      </c>
      <c r="J278" s="8">
        <v>875</v>
      </c>
      <c r="K278" s="8">
        <v>275</v>
      </c>
      <c r="L278" s="8">
        <v>0</v>
      </c>
      <c r="M278" s="8">
        <v>0</v>
      </c>
      <c r="N278" s="8">
        <f t="shared" si="4"/>
        <v>620662</v>
      </c>
    </row>
    <row r="279" spans="1:14" x14ac:dyDescent="0.25">
      <c r="A279" s="11">
        <v>276</v>
      </c>
      <c r="B279" s="27" t="s">
        <v>288</v>
      </c>
      <c r="C279" s="8">
        <v>140058</v>
      </c>
      <c r="D279" s="8">
        <f>'MAYO ORDINARIO'!D279+'AJUSTE (NEGATIVO) DEFINITIVO 22'!C279</f>
        <v>72712</v>
      </c>
      <c r="E279" s="8">
        <f>'MAYO ORDINARIO'!E279+'AJUSTE (NEGATIVO) DEFINITIVO 22'!D279</f>
        <v>1820</v>
      </c>
      <c r="F279" s="25">
        <f>'MAYO ORDINARIO'!F279+'AJUSTE FOFIR 2022 '!C279</f>
        <v>6770</v>
      </c>
      <c r="G279" s="8">
        <v>1750</v>
      </c>
      <c r="H279" s="8">
        <v>719</v>
      </c>
      <c r="I279" s="8">
        <v>1196</v>
      </c>
      <c r="J279" s="8">
        <v>420</v>
      </c>
      <c r="K279" s="8">
        <v>26</v>
      </c>
      <c r="L279" s="8">
        <v>7758</v>
      </c>
      <c r="M279" s="8">
        <v>0</v>
      </c>
      <c r="N279" s="8">
        <f t="shared" si="4"/>
        <v>233229</v>
      </c>
    </row>
    <row r="280" spans="1:14" x14ac:dyDescent="0.25">
      <c r="A280" s="11">
        <v>277</v>
      </c>
      <c r="B280" s="27" t="s">
        <v>289</v>
      </c>
      <c r="C280" s="8">
        <v>1037410</v>
      </c>
      <c r="D280" s="8">
        <f>'MAYO ORDINARIO'!D280+'AJUSTE (NEGATIVO) DEFINITIVO 22'!C280</f>
        <v>371264</v>
      </c>
      <c r="E280" s="8">
        <f>'MAYO ORDINARIO'!E280+'AJUSTE (NEGATIVO) DEFINITIVO 22'!D280</f>
        <v>4952</v>
      </c>
      <c r="F280" s="25">
        <f>'MAYO ORDINARIO'!F280+'AJUSTE FOFIR 2022 '!C280</f>
        <v>35776</v>
      </c>
      <c r="G280" s="8">
        <v>31501</v>
      </c>
      <c r="H280" s="8">
        <v>6463</v>
      </c>
      <c r="I280" s="8">
        <v>22382</v>
      </c>
      <c r="J280" s="8">
        <v>1921</v>
      </c>
      <c r="K280" s="8">
        <v>513</v>
      </c>
      <c r="L280" s="8">
        <v>75906</v>
      </c>
      <c r="M280" s="8">
        <v>0</v>
      </c>
      <c r="N280" s="8">
        <f t="shared" si="4"/>
        <v>1588088</v>
      </c>
    </row>
    <row r="281" spans="1:14" x14ac:dyDescent="0.25">
      <c r="A281" s="11">
        <v>278</v>
      </c>
      <c r="B281" s="27" t="s">
        <v>290</v>
      </c>
      <c r="C281" s="8">
        <v>2629776</v>
      </c>
      <c r="D281" s="8">
        <f>'MAYO ORDINARIO'!D281+'AJUSTE (NEGATIVO) DEFINITIVO 22'!C281</f>
        <v>784397</v>
      </c>
      <c r="E281" s="8">
        <f>'MAYO ORDINARIO'!E281+'AJUSTE (NEGATIVO) DEFINITIVO 22'!D281</f>
        <v>5897</v>
      </c>
      <c r="F281" s="25">
        <f>'MAYO ORDINARIO'!F281+'AJUSTE FOFIR 2022 '!C281</f>
        <v>79921</v>
      </c>
      <c r="G281" s="8">
        <v>98772</v>
      </c>
      <c r="H281" s="8">
        <v>17533</v>
      </c>
      <c r="I281" s="8">
        <v>70036</v>
      </c>
      <c r="J281" s="8">
        <v>3950</v>
      </c>
      <c r="K281" s="8">
        <v>1604</v>
      </c>
      <c r="L281" s="8">
        <v>67124</v>
      </c>
      <c r="M281" s="8">
        <v>39353</v>
      </c>
      <c r="N281" s="8">
        <f t="shared" si="4"/>
        <v>3798363</v>
      </c>
    </row>
    <row r="282" spans="1:14" x14ac:dyDescent="0.25">
      <c r="A282" s="11">
        <v>279</v>
      </c>
      <c r="B282" s="27" t="s">
        <v>291</v>
      </c>
      <c r="C282" s="8">
        <v>268028</v>
      </c>
      <c r="D282" s="8">
        <f>'MAYO ORDINARIO'!D282+'AJUSTE (NEGATIVO) DEFINITIVO 22'!C282</f>
        <v>105572</v>
      </c>
      <c r="E282" s="8">
        <f>'MAYO ORDINARIO'!E282+'AJUSTE (NEGATIVO) DEFINITIVO 22'!D282</f>
        <v>1422</v>
      </c>
      <c r="F282" s="25">
        <f>'MAYO ORDINARIO'!F282+'AJUSTE FOFIR 2022 '!C282</f>
        <v>9538</v>
      </c>
      <c r="G282" s="8">
        <v>7569</v>
      </c>
      <c r="H282" s="8">
        <v>1678</v>
      </c>
      <c r="I282" s="8">
        <v>5530</v>
      </c>
      <c r="J282" s="8">
        <v>510</v>
      </c>
      <c r="K282" s="8">
        <v>133</v>
      </c>
      <c r="L282" s="8">
        <v>0</v>
      </c>
      <c r="M282" s="8">
        <v>0</v>
      </c>
      <c r="N282" s="8">
        <f t="shared" si="4"/>
        <v>399980</v>
      </c>
    </row>
    <row r="283" spans="1:14" x14ac:dyDescent="0.25">
      <c r="A283" s="11">
        <v>280</v>
      </c>
      <c r="B283" s="27" t="s">
        <v>292</v>
      </c>
      <c r="C283" s="8">
        <v>270230</v>
      </c>
      <c r="D283" s="8">
        <f>'MAYO ORDINARIO'!D283+'AJUSTE (NEGATIVO) DEFINITIVO 22'!C283</f>
        <v>94261</v>
      </c>
      <c r="E283" s="8">
        <f>'MAYO ORDINARIO'!E283+'AJUSTE (NEGATIVO) DEFINITIVO 22'!D283</f>
        <v>1517</v>
      </c>
      <c r="F283" s="25">
        <f>'MAYO ORDINARIO'!F283+'AJUSTE FOFIR 2022 '!C283</f>
        <v>9747</v>
      </c>
      <c r="G283" s="8">
        <v>5212</v>
      </c>
      <c r="H283" s="8">
        <v>1678</v>
      </c>
      <c r="I283" s="8">
        <v>4563</v>
      </c>
      <c r="J283" s="8">
        <v>528</v>
      </c>
      <c r="K283" s="8">
        <v>130</v>
      </c>
      <c r="L283" s="8">
        <v>9184</v>
      </c>
      <c r="M283" s="8">
        <v>0</v>
      </c>
      <c r="N283" s="8">
        <f t="shared" si="4"/>
        <v>397050</v>
      </c>
    </row>
    <row r="284" spans="1:14" x14ac:dyDescent="0.25">
      <c r="A284" s="11">
        <v>281</v>
      </c>
      <c r="B284" s="27" t="s">
        <v>293</v>
      </c>
      <c r="C284" s="8">
        <v>101616</v>
      </c>
      <c r="D284" s="8">
        <f>'MAYO ORDINARIO'!D284+'AJUSTE (NEGATIVO) DEFINITIVO 22'!C284</f>
        <v>34877</v>
      </c>
      <c r="E284" s="8">
        <f>'MAYO ORDINARIO'!E284+'AJUSTE (NEGATIVO) DEFINITIVO 22'!D284</f>
        <v>749</v>
      </c>
      <c r="F284" s="25">
        <f>'MAYO ORDINARIO'!F284+'AJUSTE FOFIR 2022 '!C284</f>
        <v>3950</v>
      </c>
      <c r="G284" s="8">
        <v>794</v>
      </c>
      <c r="H284" s="8">
        <v>589</v>
      </c>
      <c r="I284" s="8">
        <v>1069</v>
      </c>
      <c r="J284" s="8">
        <v>208</v>
      </c>
      <c r="K284" s="8">
        <v>39</v>
      </c>
      <c r="L284" s="8">
        <v>2092</v>
      </c>
      <c r="M284" s="8">
        <v>0</v>
      </c>
      <c r="N284" s="8">
        <f t="shared" si="4"/>
        <v>145983</v>
      </c>
    </row>
    <row r="285" spans="1:14" x14ac:dyDescent="0.25">
      <c r="A285" s="11">
        <v>282</v>
      </c>
      <c r="B285" s="27" t="s">
        <v>294</v>
      </c>
      <c r="C285" s="8">
        <v>111808</v>
      </c>
      <c r="D285" s="8">
        <f>'MAYO ORDINARIO'!D285+'AJUSTE (NEGATIVO) DEFINITIVO 22'!C285</f>
        <v>34726</v>
      </c>
      <c r="E285" s="8">
        <f>'MAYO ORDINARIO'!E285+'AJUSTE (NEGATIVO) DEFINITIVO 22'!D285</f>
        <v>1178</v>
      </c>
      <c r="F285" s="25">
        <f>'MAYO ORDINARIO'!F285+'AJUSTE FOFIR 2022 '!C285</f>
        <v>4956</v>
      </c>
      <c r="G285" s="8">
        <v>1679</v>
      </c>
      <c r="H285" s="8">
        <v>616</v>
      </c>
      <c r="I285" s="8">
        <v>1282</v>
      </c>
      <c r="J285" s="8">
        <v>294</v>
      </c>
      <c r="K285" s="8">
        <v>32</v>
      </c>
      <c r="L285" s="8">
        <v>0</v>
      </c>
      <c r="M285" s="8">
        <v>0</v>
      </c>
      <c r="N285" s="8">
        <f t="shared" si="4"/>
        <v>156571</v>
      </c>
    </row>
    <row r="286" spans="1:14" x14ac:dyDescent="0.25">
      <c r="A286" s="11">
        <v>283</v>
      </c>
      <c r="B286" s="27" t="s">
        <v>295</v>
      </c>
      <c r="C286" s="8">
        <v>190982</v>
      </c>
      <c r="D286" s="8">
        <f>'MAYO ORDINARIO'!D286+'AJUSTE (NEGATIVO) DEFINITIVO 22'!C286</f>
        <v>66518</v>
      </c>
      <c r="E286" s="8">
        <f>'MAYO ORDINARIO'!E286+'AJUSTE (NEGATIVO) DEFINITIVO 22'!D286</f>
        <v>830</v>
      </c>
      <c r="F286" s="25">
        <f>'MAYO ORDINARIO'!F286+'AJUSTE FOFIR 2022 '!C286</f>
        <v>6562</v>
      </c>
      <c r="G286" s="8">
        <v>2700</v>
      </c>
      <c r="H286" s="8">
        <v>1271</v>
      </c>
      <c r="I286" s="8">
        <v>3238</v>
      </c>
      <c r="J286" s="8">
        <v>349</v>
      </c>
      <c r="K286" s="8">
        <v>111</v>
      </c>
      <c r="L286" s="8">
        <v>998</v>
      </c>
      <c r="M286" s="8">
        <v>0</v>
      </c>
      <c r="N286" s="8">
        <f t="shared" si="4"/>
        <v>273559</v>
      </c>
    </row>
    <row r="287" spans="1:14" x14ac:dyDescent="0.25">
      <c r="A287" s="11">
        <v>284</v>
      </c>
      <c r="B287" s="27" t="s">
        <v>296</v>
      </c>
      <c r="C287" s="8">
        <v>410124</v>
      </c>
      <c r="D287" s="8">
        <f>'MAYO ORDINARIO'!D287+'AJUSTE (NEGATIVO) DEFINITIVO 22'!C287</f>
        <v>233257</v>
      </c>
      <c r="E287" s="8">
        <f>'MAYO ORDINARIO'!E287+'AJUSTE (NEGATIVO) DEFINITIVO 22'!D287</f>
        <v>4355</v>
      </c>
      <c r="F287" s="25">
        <f>'MAYO ORDINARIO'!F287+'AJUSTE FOFIR 2022 '!C287</f>
        <v>18259</v>
      </c>
      <c r="G287" s="8">
        <v>7930</v>
      </c>
      <c r="H287" s="8">
        <v>2283</v>
      </c>
      <c r="I287" s="8">
        <v>5518</v>
      </c>
      <c r="J287" s="8">
        <v>1100</v>
      </c>
      <c r="K287" s="8">
        <v>122</v>
      </c>
      <c r="L287" s="8">
        <v>0</v>
      </c>
      <c r="M287" s="8">
        <v>0</v>
      </c>
      <c r="N287" s="8">
        <f t="shared" si="4"/>
        <v>682948</v>
      </c>
    </row>
    <row r="288" spans="1:14" x14ac:dyDescent="0.25">
      <c r="A288" s="11">
        <v>285</v>
      </c>
      <c r="B288" s="27" t="s">
        <v>297</v>
      </c>
      <c r="C288" s="8">
        <v>296574</v>
      </c>
      <c r="D288" s="8">
        <f>'MAYO ORDINARIO'!D288+'AJUSTE (NEGATIVO) DEFINITIVO 22'!C288</f>
        <v>110167</v>
      </c>
      <c r="E288" s="8">
        <f>'MAYO ORDINARIO'!E288+'AJUSTE (NEGATIVO) DEFINITIVO 22'!D288</f>
        <v>1395</v>
      </c>
      <c r="F288" s="25">
        <f>'MAYO ORDINARIO'!F288+'AJUSTE FOFIR 2022 '!C288</f>
        <v>10254</v>
      </c>
      <c r="G288" s="8">
        <v>9395</v>
      </c>
      <c r="H288" s="8">
        <v>1877</v>
      </c>
      <c r="I288" s="8">
        <v>6655</v>
      </c>
      <c r="J288" s="8">
        <v>529</v>
      </c>
      <c r="K288" s="8">
        <v>153</v>
      </c>
      <c r="L288" s="8">
        <v>0</v>
      </c>
      <c r="M288" s="8">
        <v>0</v>
      </c>
      <c r="N288" s="8">
        <f t="shared" si="4"/>
        <v>436999</v>
      </c>
    </row>
    <row r="289" spans="1:14" x14ac:dyDescent="0.25">
      <c r="A289" s="11">
        <v>286</v>
      </c>
      <c r="B289" s="27" t="s">
        <v>298</v>
      </c>
      <c r="C289" s="8">
        <v>320204</v>
      </c>
      <c r="D289" s="8">
        <f>'MAYO ORDINARIO'!D289+'AJUSTE (NEGATIVO) DEFINITIVO 22'!C289</f>
        <v>119320</v>
      </c>
      <c r="E289" s="8">
        <f>'MAYO ORDINARIO'!E289+'AJUSTE (NEGATIVO) DEFINITIVO 22'!D289</f>
        <v>2216</v>
      </c>
      <c r="F289" s="25">
        <f>'MAYO ORDINARIO'!F289+'AJUSTE FOFIR 2022 '!C289</f>
        <v>12228</v>
      </c>
      <c r="G289" s="8">
        <v>7973</v>
      </c>
      <c r="H289" s="8">
        <v>1934</v>
      </c>
      <c r="I289" s="8">
        <v>5808</v>
      </c>
      <c r="J289" s="8">
        <v>713</v>
      </c>
      <c r="K289" s="8">
        <v>138</v>
      </c>
      <c r="L289" s="8">
        <v>0</v>
      </c>
      <c r="M289" s="8">
        <v>0</v>
      </c>
      <c r="N289" s="8">
        <f t="shared" si="4"/>
        <v>470534</v>
      </c>
    </row>
    <row r="290" spans="1:14" x14ac:dyDescent="0.25">
      <c r="A290" s="11">
        <v>287</v>
      </c>
      <c r="B290" s="27" t="s">
        <v>299</v>
      </c>
      <c r="C290" s="8">
        <v>150126</v>
      </c>
      <c r="D290" s="8">
        <f>'MAYO ORDINARIO'!D290+'AJUSTE (NEGATIVO) DEFINITIVO 22'!C290</f>
        <v>36769</v>
      </c>
      <c r="E290" s="8">
        <f>'MAYO ORDINARIO'!E290+'AJUSTE (NEGATIVO) DEFINITIVO 22'!D290</f>
        <v>558</v>
      </c>
      <c r="F290" s="25">
        <f>'MAYO ORDINARIO'!F290+'AJUSTE FOFIR 2022 '!C290</f>
        <v>5015</v>
      </c>
      <c r="G290" s="8">
        <v>794</v>
      </c>
      <c r="H290" s="8">
        <v>1030</v>
      </c>
      <c r="I290" s="8">
        <v>2180</v>
      </c>
      <c r="J290" s="8">
        <v>277</v>
      </c>
      <c r="K290" s="8">
        <v>95</v>
      </c>
      <c r="L290" s="8">
        <v>8217</v>
      </c>
      <c r="M290" s="8">
        <v>0</v>
      </c>
      <c r="N290" s="8">
        <f t="shared" si="4"/>
        <v>205061</v>
      </c>
    </row>
    <row r="291" spans="1:14" x14ac:dyDescent="0.25">
      <c r="A291" s="11">
        <v>288</v>
      </c>
      <c r="B291" s="27" t="s">
        <v>300</v>
      </c>
      <c r="C291" s="8">
        <v>102480</v>
      </c>
      <c r="D291" s="8">
        <f>'MAYO ORDINARIO'!D291+'AJUSTE (NEGATIVO) DEFINITIVO 22'!C291</f>
        <v>62808</v>
      </c>
      <c r="E291" s="8">
        <f>'MAYO ORDINARIO'!E291+'AJUSTE (NEGATIVO) DEFINITIVO 22'!D291</f>
        <v>1281</v>
      </c>
      <c r="F291" s="25">
        <f>'MAYO ORDINARIO'!F291+'AJUSTE FOFIR 2022 '!C291</f>
        <v>4883</v>
      </c>
      <c r="G291" s="8">
        <v>1507</v>
      </c>
      <c r="H291" s="8">
        <v>542</v>
      </c>
      <c r="I291" s="8">
        <v>1029</v>
      </c>
      <c r="J291" s="8">
        <v>301</v>
      </c>
      <c r="K291" s="8">
        <v>23</v>
      </c>
      <c r="L291" s="8">
        <v>1368</v>
      </c>
      <c r="M291" s="8">
        <v>0</v>
      </c>
      <c r="N291" s="8">
        <f t="shared" si="4"/>
        <v>176222</v>
      </c>
    </row>
    <row r="292" spans="1:14" x14ac:dyDescent="0.25">
      <c r="A292" s="11">
        <v>289</v>
      </c>
      <c r="B292" s="27" t="s">
        <v>301</v>
      </c>
      <c r="C292" s="8">
        <v>142630</v>
      </c>
      <c r="D292" s="8">
        <f>'MAYO ORDINARIO'!D292+'AJUSTE (NEGATIVO) DEFINITIVO 22'!C292</f>
        <v>49424</v>
      </c>
      <c r="E292" s="8">
        <f>'MAYO ORDINARIO'!E292+'AJUSTE (NEGATIVO) DEFINITIVO 22'!D292</f>
        <v>1422</v>
      </c>
      <c r="F292" s="25">
        <f>'MAYO ORDINARIO'!F292+'AJUSTE FOFIR 2022 '!C292</f>
        <v>6196</v>
      </c>
      <c r="G292" s="8">
        <v>3113</v>
      </c>
      <c r="H292" s="8">
        <v>806</v>
      </c>
      <c r="I292" s="8">
        <v>2110</v>
      </c>
      <c r="J292" s="8">
        <v>368</v>
      </c>
      <c r="K292" s="8">
        <v>46</v>
      </c>
      <c r="L292" s="8">
        <v>27485</v>
      </c>
      <c r="M292" s="8">
        <v>0</v>
      </c>
      <c r="N292" s="8">
        <f t="shared" si="4"/>
        <v>233600</v>
      </c>
    </row>
    <row r="293" spans="1:14" x14ac:dyDescent="0.25">
      <c r="A293" s="11">
        <v>290</v>
      </c>
      <c r="B293" s="27" t="s">
        <v>302</v>
      </c>
      <c r="C293" s="8">
        <v>118856</v>
      </c>
      <c r="D293" s="8">
        <f>'MAYO ORDINARIO'!D293+'AJUSTE (NEGATIVO) DEFINITIVO 22'!C293</f>
        <v>53470</v>
      </c>
      <c r="E293" s="8">
        <f>'MAYO ORDINARIO'!E293+'AJUSTE (NEGATIVO) DEFINITIVO 22'!D293</f>
        <v>1001</v>
      </c>
      <c r="F293" s="25">
        <f>'MAYO ORDINARIO'!F293+'AJUSTE FOFIR 2022 '!C293</f>
        <v>4844</v>
      </c>
      <c r="G293" s="8">
        <v>2694</v>
      </c>
      <c r="H293" s="8">
        <v>687</v>
      </c>
      <c r="I293" s="8">
        <v>1890</v>
      </c>
      <c r="J293" s="8">
        <v>274</v>
      </c>
      <c r="K293" s="8">
        <v>43</v>
      </c>
      <c r="L293" s="8">
        <v>28697</v>
      </c>
      <c r="M293" s="8">
        <v>0</v>
      </c>
      <c r="N293" s="8">
        <f t="shared" si="4"/>
        <v>212456</v>
      </c>
    </row>
    <row r="294" spans="1:14" x14ac:dyDescent="0.25">
      <c r="A294" s="11">
        <v>291</v>
      </c>
      <c r="B294" s="27" t="s">
        <v>303</v>
      </c>
      <c r="C294" s="8">
        <v>330984</v>
      </c>
      <c r="D294" s="8">
        <f>'MAYO ORDINARIO'!D294+'AJUSTE (NEGATIVO) DEFINITIVO 22'!C294</f>
        <v>57268</v>
      </c>
      <c r="E294" s="8">
        <f>'MAYO ORDINARIO'!E294+'AJUSTE (NEGATIVO) DEFINITIVO 22'!D294</f>
        <v>1712</v>
      </c>
      <c r="F294" s="25">
        <f>'MAYO ORDINARIO'!F294+'AJUSTE FOFIR 2022 '!C294</f>
        <v>11713</v>
      </c>
      <c r="G294" s="8">
        <v>11102</v>
      </c>
      <c r="H294" s="8">
        <v>2085</v>
      </c>
      <c r="I294" s="8">
        <v>7566</v>
      </c>
      <c r="J294" s="8">
        <v>626</v>
      </c>
      <c r="K294" s="8">
        <v>167</v>
      </c>
      <c r="L294" s="8">
        <v>0</v>
      </c>
      <c r="M294" s="8">
        <v>0</v>
      </c>
      <c r="N294" s="8">
        <f t="shared" si="4"/>
        <v>423223</v>
      </c>
    </row>
    <row r="295" spans="1:14" x14ac:dyDescent="0.25">
      <c r="A295" s="11">
        <v>292</v>
      </c>
      <c r="B295" s="27" t="s">
        <v>304</v>
      </c>
      <c r="C295" s="8">
        <v>162156</v>
      </c>
      <c r="D295" s="8">
        <f>'MAYO ORDINARIO'!D295+'AJUSTE (NEGATIVO) DEFINITIVO 22'!C295</f>
        <v>89434</v>
      </c>
      <c r="E295" s="8">
        <f>'MAYO ORDINARIO'!E295+'AJUSTE (NEGATIVO) DEFINITIVO 22'!D295</f>
        <v>1426</v>
      </c>
      <c r="F295" s="25">
        <f>'MAYO ORDINARIO'!F295+'AJUSTE FOFIR 2022 '!C295</f>
        <v>6730</v>
      </c>
      <c r="G295" s="8">
        <v>3842</v>
      </c>
      <c r="H295" s="8">
        <v>946</v>
      </c>
      <c r="I295" s="8">
        <v>2685</v>
      </c>
      <c r="J295" s="8">
        <v>390</v>
      </c>
      <c r="K295" s="8">
        <v>60</v>
      </c>
      <c r="L295" s="8">
        <v>0</v>
      </c>
      <c r="M295" s="8">
        <v>0</v>
      </c>
      <c r="N295" s="8">
        <f t="shared" si="4"/>
        <v>267669</v>
      </c>
    </row>
    <row r="296" spans="1:14" x14ac:dyDescent="0.25">
      <c r="A296" s="11">
        <v>293</v>
      </c>
      <c r="B296" s="27" t="s">
        <v>305</v>
      </c>
      <c r="C296" s="8">
        <v>2044716</v>
      </c>
      <c r="D296" s="8">
        <f>'MAYO ORDINARIO'!D296+'AJUSTE (NEGATIVO) DEFINITIVO 22'!C296</f>
        <v>555761</v>
      </c>
      <c r="E296" s="8">
        <v>0</v>
      </c>
      <c r="F296" s="25">
        <f>'MAYO ORDINARIO'!F296+'AJUSTE FOFIR 2022 '!C296</f>
        <v>49172</v>
      </c>
      <c r="G296" s="8">
        <v>45019</v>
      </c>
      <c r="H296" s="8">
        <v>14991</v>
      </c>
      <c r="I296" s="8">
        <v>48805</v>
      </c>
      <c r="J296" s="8">
        <v>1835</v>
      </c>
      <c r="K296" s="8">
        <v>1608</v>
      </c>
      <c r="L296" s="8">
        <v>0</v>
      </c>
      <c r="M296" s="8">
        <v>0</v>
      </c>
      <c r="N296" s="8">
        <f t="shared" si="4"/>
        <v>2761907</v>
      </c>
    </row>
    <row r="297" spans="1:14" x14ac:dyDescent="0.25">
      <c r="A297" s="11">
        <v>294</v>
      </c>
      <c r="B297" s="27" t="s">
        <v>306</v>
      </c>
      <c r="C297" s="8">
        <v>575076</v>
      </c>
      <c r="D297" s="8">
        <f>'MAYO ORDINARIO'!D297+'AJUSTE (NEGATIVO) DEFINITIVO 22'!C297</f>
        <v>279836</v>
      </c>
      <c r="E297" s="8">
        <f>'MAYO ORDINARIO'!E297+'AJUSTE (NEGATIVO) DEFINITIVO 22'!D297</f>
        <v>667</v>
      </c>
      <c r="F297" s="25">
        <f>'MAYO ORDINARIO'!F297+'AJUSTE FOFIR 2022 '!C297</f>
        <v>16552</v>
      </c>
      <c r="G297" s="8">
        <v>18408</v>
      </c>
      <c r="H297" s="8">
        <v>3949</v>
      </c>
      <c r="I297" s="8">
        <v>14507</v>
      </c>
      <c r="J297" s="8">
        <v>714</v>
      </c>
      <c r="K297" s="8">
        <v>381</v>
      </c>
      <c r="L297" s="8">
        <v>28411</v>
      </c>
      <c r="M297" s="8">
        <v>0</v>
      </c>
      <c r="N297" s="8">
        <f t="shared" si="4"/>
        <v>938501</v>
      </c>
    </row>
    <row r="298" spans="1:14" x14ac:dyDescent="0.25">
      <c r="A298" s="11">
        <v>295</v>
      </c>
      <c r="B298" s="27" t="s">
        <v>307</v>
      </c>
      <c r="C298" s="8">
        <v>907114</v>
      </c>
      <c r="D298" s="8">
        <f>'MAYO ORDINARIO'!D298+'AJUSTE (NEGATIVO) DEFINITIVO 22'!C298</f>
        <v>428746</v>
      </c>
      <c r="E298" s="8">
        <f>'MAYO ORDINARIO'!E298+'AJUSTE (NEGATIVO) DEFINITIVO 22'!D298</f>
        <v>2711</v>
      </c>
      <c r="F298" s="25">
        <f>'MAYO ORDINARIO'!F298+'AJUSTE FOFIR 2022 '!C298</f>
        <v>28393</v>
      </c>
      <c r="G298" s="8">
        <v>26198</v>
      </c>
      <c r="H298" s="8">
        <v>5807</v>
      </c>
      <c r="I298" s="8">
        <v>19770</v>
      </c>
      <c r="J298" s="8">
        <v>1505</v>
      </c>
      <c r="K298" s="8">
        <v>497</v>
      </c>
      <c r="L298" s="8">
        <v>0</v>
      </c>
      <c r="M298" s="8">
        <v>0</v>
      </c>
      <c r="N298" s="8">
        <f t="shared" si="4"/>
        <v>1420741</v>
      </c>
    </row>
    <row r="299" spans="1:14" x14ac:dyDescent="0.25">
      <c r="A299" s="11">
        <v>296</v>
      </c>
      <c r="B299" s="27" t="s">
        <v>308</v>
      </c>
      <c r="C299" s="8">
        <v>121640</v>
      </c>
      <c r="D299" s="8">
        <f>'MAYO ORDINARIO'!D299+'AJUSTE (NEGATIVO) DEFINITIVO 22'!C299</f>
        <v>61740</v>
      </c>
      <c r="E299" s="8">
        <f>'MAYO ORDINARIO'!E299+'AJUSTE (NEGATIVO) DEFINITIVO 22'!D299</f>
        <v>1048</v>
      </c>
      <c r="F299" s="25">
        <f>'MAYO ORDINARIO'!F299+'AJUSTE FOFIR 2022 '!C299</f>
        <v>5000</v>
      </c>
      <c r="G299" s="8">
        <v>2477</v>
      </c>
      <c r="H299" s="8">
        <v>709</v>
      </c>
      <c r="I299" s="8">
        <v>1836</v>
      </c>
      <c r="J299" s="8">
        <v>295</v>
      </c>
      <c r="K299" s="8">
        <v>45</v>
      </c>
      <c r="L299" s="8">
        <v>9248</v>
      </c>
      <c r="M299" s="8">
        <v>0</v>
      </c>
      <c r="N299" s="8">
        <f t="shared" si="4"/>
        <v>204038</v>
      </c>
    </row>
    <row r="300" spans="1:14" x14ac:dyDescent="0.25">
      <c r="A300" s="11">
        <v>297</v>
      </c>
      <c r="B300" s="27" t="s">
        <v>309</v>
      </c>
      <c r="C300" s="8">
        <v>231684</v>
      </c>
      <c r="D300" s="8">
        <f>'MAYO ORDINARIO'!D300+'AJUSTE (NEGATIVO) DEFINITIVO 22'!C300</f>
        <v>101821</v>
      </c>
      <c r="E300" s="8">
        <f>'MAYO ORDINARIO'!E300+'AJUSTE (NEGATIVO) DEFINITIVO 22'!D300</f>
        <v>1268</v>
      </c>
      <c r="F300" s="25">
        <f>'MAYO ORDINARIO'!F300+'AJUSTE FOFIR 2022 '!C300</f>
        <v>8340</v>
      </c>
      <c r="G300" s="8">
        <v>6973</v>
      </c>
      <c r="H300" s="8">
        <v>1470</v>
      </c>
      <c r="I300" s="8">
        <v>5056</v>
      </c>
      <c r="J300" s="8">
        <v>458</v>
      </c>
      <c r="K300" s="8">
        <v>118</v>
      </c>
      <c r="L300" s="8">
        <v>3113</v>
      </c>
      <c r="M300" s="8">
        <v>0</v>
      </c>
      <c r="N300" s="8">
        <f t="shared" si="4"/>
        <v>360301</v>
      </c>
    </row>
    <row r="301" spans="1:14" x14ac:dyDescent="0.25">
      <c r="A301" s="11">
        <v>298</v>
      </c>
      <c r="B301" s="27" t="s">
        <v>310</v>
      </c>
      <c r="C301" s="8">
        <v>1200554</v>
      </c>
      <c r="D301" s="8">
        <f>'MAYO ORDINARIO'!D301+'AJUSTE (NEGATIVO) DEFINITIVO 22'!C301</f>
        <v>399667</v>
      </c>
      <c r="E301" s="8">
        <f>'MAYO ORDINARIO'!E301+'AJUSTE (NEGATIVO) DEFINITIVO 22'!D301</f>
        <v>1158</v>
      </c>
      <c r="F301" s="25">
        <f>'MAYO ORDINARIO'!F301+'AJUSTE FOFIR 2022 '!C301</f>
        <v>34060</v>
      </c>
      <c r="G301" s="8">
        <v>35111</v>
      </c>
      <c r="H301" s="8">
        <v>8292</v>
      </c>
      <c r="I301" s="8">
        <v>29424</v>
      </c>
      <c r="J301" s="8">
        <v>1576</v>
      </c>
      <c r="K301" s="8">
        <v>807</v>
      </c>
      <c r="L301" s="8">
        <v>86722</v>
      </c>
      <c r="M301" s="8">
        <v>0</v>
      </c>
      <c r="N301" s="8">
        <f t="shared" si="4"/>
        <v>1797371</v>
      </c>
    </row>
    <row r="302" spans="1:14" x14ac:dyDescent="0.25">
      <c r="A302" s="11">
        <v>299</v>
      </c>
      <c r="B302" s="27" t="s">
        <v>311</v>
      </c>
      <c r="C302" s="8">
        <v>137960</v>
      </c>
      <c r="D302" s="8">
        <f>'MAYO ORDINARIO'!D302+'AJUSTE (NEGATIVO) DEFINITIVO 22'!C302</f>
        <v>48828</v>
      </c>
      <c r="E302" s="8">
        <f>'MAYO ORDINARIO'!E302+'AJUSTE (NEGATIVO) DEFINITIVO 22'!D302</f>
        <v>1428</v>
      </c>
      <c r="F302" s="25">
        <f>'MAYO ORDINARIO'!F302+'AJUSTE FOFIR 2022 '!C302</f>
        <v>6072</v>
      </c>
      <c r="G302" s="8">
        <v>2909</v>
      </c>
      <c r="H302" s="8">
        <v>774</v>
      </c>
      <c r="I302" s="8">
        <v>1955</v>
      </c>
      <c r="J302" s="8">
        <v>371</v>
      </c>
      <c r="K302" s="8">
        <v>43</v>
      </c>
      <c r="L302" s="8">
        <v>12645</v>
      </c>
      <c r="M302" s="8">
        <v>0</v>
      </c>
      <c r="N302" s="8">
        <f t="shared" si="4"/>
        <v>212985</v>
      </c>
    </row>
    <row r="303" spans="1:14" x14ac:dyDescent="0.25">
      <c r="A303" s="11">
        <v>300</v>
      </c>
      <c r="B303" s="27" t="s">
        <v>312</v>
      </c>
      <c r="C303" s="8">
        <v>475530</v>
      </c>
      <c r="D303" s="8">
        <f>'MAYO ORDINARIO'!D303+'AJUSTE (NEGATIVO) DEFINITIVO 22'!C303</f>
        <v>95966</v>
      </c>
      <c r="E303" s="8">
        <f>'MAYO ORDINARIO'!E303+'AJUSTE (NEGATIVO) DEFINITIVO 22'!D303</f>
        <v>1409</v>
      </c>
      <c r="F303" s="25">
        <f>'MAYO ORDINARIO'!F303+'AJUSTE FOFIR 2022 '!C303</f>
        <v>15026</v>
      </c>
      <c r="G303" s="8">
        <v>16992</v>
      </c>
      <c r="H303" s="8">
        <v>3118</v>
      </c>
      <c r="I303" s="8">
        <v>12028</v>
      </c>
      <c r="J303" s="8">
        <v>755</v>
      </c>
      <c r="K303" s="8">
        <v>276</v>
      </c>
      <c r="L303" s="8">
        <v>0</v>
      </c>
      <c r="M303" s="8">
        <v>0</v>
      </c>
      <c r="N303" s="8">
        <f t="shared" si="4"/>
        <v>621100</v>
      </c>
    </row>
    <row r="304" spans="1:14" x14ac:dyDescent="0.25">
      <c r="A304" s="11">
        <v>301</v>
      </c>
      <c r="B304" s="27" t="s">
        <v>313</v>
      </c>
      <c r="C304" s="8">
        <v>297194</v>
      </c>
      <c r="D304" s="8">
        <f>'MAYO ORDINARIO'!D304+'AJUSTE (NEGATIVO) DEFINITIVO 22'!C304</f>
        <v>142226</v>
      </c>
      <c r="E304" s="8">
        <f>'MAYO ORDINARIO'!E304+'AJUSTE (NEGATIVO) DEFINITIVO 22'!D304</f>
        <v>2778</v>
      </c>
      <c r="F304" s="25">
        <f>'MAYO ORDINARIO'!F304+'AJUSTE FOFIR 2022 '!C304</f>
        <v>12509</v>
      </c>
      <c r="G304" s="8">
        <v>4111</v>
      </c>
      <c r="H304" s="8">
        <v>1665</v>
      </c>
      <c r="I304" s="8">
        <v>3450</v>
      </c>
      <c r="J304" s="8">
        <v>760</v>
      </c>
      <c r="K304" s="8">
        <v>95</v>
      </c>
      <c r="L304" s="8">
        <v>28185</v>
      </c>
      <c r="M304" s="8">
        <v>0</v>
      </c>
      <c r="N304" s="8">
        <f t="shared" si="4"/>
        <v>492973</v>
      </c>
    </row>
    <row r="305" spans="1:14" x14ac:dyDescent="0.25">
      <c r="A305" s="11">
        <v>302</v>
      </c>
      <c r="B305" s="27" t="s">
        <v>314</v>
      </c>
      <c r="C305" s="8">
        <v>372406</v>
      </c>
      <c r="D305" s="8">
        <f>'MAYO ORDINARIO'!D305+'AJUSTE (NEGATIVO) DEFINITIVO 22'!C305</f>
        <v>65668</v>
      </c>
      <c r="E305" s="8">
        <f>'MAYO ORDINARIO'!E305+'AJUSTE (NEGATIVO) DEFINITIVO 22'!D305</f>
        <v>1983</v>
      </c>
      <c r="F305" s="25">
        <f>'MAYO ORDINARIO'!F305+'AJUSTE FOFIR 2022 '!C305</f>
        <v>13180</v>
      </c>
      <c r="G305" s="8">
        <v>11588</v>
      </c>
      <c r="H305" s="8">
        <v>2261</v>
      </c>
      <c r="I305" s="8">
        <v>7887</v>
      </c>
      <c r="J305" s="8">
        <v>674</v>
      </c>
      <c r="K305" s="8">
        <v>170</v>
      </c>
      <c r="L305" s="8">
        <v>0</v>
      </c>
      <c r="M305" s="8">
        <v>0</v>
      </c>
      <c r="N305" s="8">
        <f t="shared" si="4"/>
        <v>475817</v>
      </c>
    </row>
    <row r="306" spans="1:14" x14ac:dyDescent="0.25">
      <c r="A306" s="11">
        <v>303</v>
      </c>
      <c r="B306" s="27" t="s">
        <v>315</v>
      </c>
      <c r="C306" s="8">
        <v>116888</v>
      </c>
      <c r="D306" s="8">
        <f>'MAYO ORDINARIO'!D306+'AJUSTE (NEGATIVO) DEFINITIVO 22'!C306</f>
        <v>34138</v>
      </c>
      <c r="E306" s="8">
        <f>'MAYO ORDINARIO'!E306+'AJUSTE (NEGATIVO) DEFINITIVO 22'!D306</f>
        <v>1041</v>
      </c>
      <c r="F306" s="25">
        <f>'MAYO ORDINARIO'!F306+'AJUSTE FOFIR 2022 '!C306</f>
        <v>4852</v>
      </c>
      <c r="G306" s="8">
        <v>2789</v>
      </c>
      <c r="H306" s="8">
        <v>670</v>
      </c>
      <c r="I306" s="8">
        <v>1876</v>
      </c>
      <c r="J306" s="8">
        <v>288</v>
      </c>
      <c r="K306" s="8">
        <v>41</v>
      </c>
      <c r="L306" s="8">
        <v>0</v>
      </c>
      <c r="M306" s="8">
        <v>0</v>
      </c>
      <c r="N306" s="8">
        <f t="shared" si="4"/>
        <v>162583</v>
      </c>
    </row>
    <row r="307" spans="1:14" x14ac:dyDescent="0.25">
      <c r="A307" s="11">
        <v>304</v>
      </c>
      <c r="B307" s="27" t="s">
        <v>316</v>
      </c>
      <c r="C307" s="8">
        <v>142586</v>
      </c>
      <c r="D307" s="8">
        <f>'MAYO ORDINARIO'!D307+'AJUSTE (NEGATIVO) DEFINITIVO 22'!C307</f>
        <v>55521</v>
      </c>
      <c r="E307" s="8">
        <f>'MAYO ORDINARIO'!E307+'AJUSTE (NEGATIVO) DEFINITIVO 22'!D307</f>
        <v>985</v>
      </c>
      <c r="F307" s="25">
        <f>'MAYO ORDINARIO'!F307+'AJUSTE FOFIR 2022 '!C307</f>
        <v>5500</v>
      </c>
      <c r="G307" s="8">
        <v>1839</v>
      </c>
      <c r="H307" s="8">
        <v>886</v>
      </c>
      <c r="I307" s="8">
        <v>2026</v>
      </c>
      <c r="J307" s="8">
        <v>302</v>
      </c>
      <c r="K307" s="8">
        <v>67</v>
      </c>
      <c r="L307" s="8">
        <v>0</v>
      </c>
      <c r="M307" s="8">
        <v>0</v>
      </c>
      <c r="N307" s="8">
        <f t="shared" si="4"/>
        <v>209712</v>
      </c>
    </row>
    <row r="308" spans="1:14" x14ac:dyDescent="0.25">
      <c r="A308" s="11">
        <v>305</v>
      </c>
      <c r="B308" s="27" t="s">
        <v>317</v>
      </c>
      <c r="C308" s="8">
        <v>452372</v>
      </c>
      <c r="D308" s="8">
        <f>'MAYO ORDINARIO'!D308+'AJUSTE (NEGATIVO) DEFINITIVO 22'!C308</f>
        <v>195851</v>
      </c>
      <c r="E308" s="8">
        <f>'MAYO ORDINARIO'!E308+'AJUSTE (NEGATIVO) DEFINITIVO 22'!D308</f>
        <v>153</v>
      </c>
      <c r="F308" s="25">
        <f>'MAYO ORDINARIO'!F308+'AJUSTE FOFIR 2022 '!C308</f>
        <v>12439</v>
      </c>
      <c r="G308" s="8">
        <v>11308</v>
      </c>
      <c r="H308" s="8">
        <v>3171</v>
      </c>
      <c r="I308" s="8">
        <v>10567</v>
      </c>
      <c r="J308" s="8">
        <v>492</v>
      </c>
      <c r="K308" s="8">
        <v>317</v>
      </c>
      <c r="L308" s="8">
        <v>0</v>
      </c>
      <c r="M308" s="8">
        <v>0</v>
      </c>
      <c r="N308" s="8">
        <f t="shared" si="4"/>
        <v>686670</v>
      </c>
    </row>
    <row r="309" spans="1:14" x14ac:dyDescent="0.25">
      <c r="A309" s="11">
        <v>306</v>
      </c>
      <c r="B309" s="27" t="s">
        <v>318</v>
      </c>
      <c r="C309" s="8">
        <v>346400</v>
      </c>
      <c r="D309" s="8">
        <f>'MAYO ORDINARIO'!D309+'AJUSTE (NEGATIVO) DEFINITIVO 22'!C309</f>
        <v>91264</v>
      </c>
      <c r="E309" s="8">
        <f>'MAYO ORDINARIO'!E309+'AJUSTE (NEGATIVO) DEFINITIVO 22'!D309</f>
        <v>1720</v>
      </c>
      <c r="F309" s="25">
        <f>'MAYO ORDINARIO'!F309+'AJUSTE FOFIR 2022 '!C309</f>
        <v>12157</v>
      </c>
      <c r="G309" s="8">
        <v>11820</v>
      </c>
      <c r="H309" s="8">
        <v>2201</v>
      </c>
      <c r="I309" s="8">
        <v>8152</v>
      </c>
      <c r="J309" s="8">
        <v>641</v>
      </c>
      <c r="K309" s="8">
        <v>179</v>
      </c>
      <c r="L309" s="8">
        <v>0</v>
      </c>
      <c r="M309" s="8">
        <v>0</v>
      </c>
      <c r="N309" s="8">
        <f t="shared" si="4"/>
        <v>474534</v>
      </c>
    </row>
    <row r="310" spans="1:14" x14ac:dyDescent="0.25">
      <c r="A310" s="11">
        <v>307</v>
      </c>
      <c r="B310" s="27" t="s">
        <v>319</v>
      </c>
      <c r="C310" s="8">
        <v>742762</v>
      </c>
      <c r="D310" s="8">
        <f>'MAYO ORDINARIO'!D310+'AJUSTE (NEGATIVO) DEFINITIVO 22'!C310</f>
        <v>64485</v>
      </c>
      <c r="E310" s="8">
        <f>'MAYO ORDINARIO'!E310+'AJUSTE (NEGATIVO) DEFINITIVO 22'!D310</f>
        <v>1562</v>
      </c>
      <c r="F310" s="25">
        <f>'MAYO ORDINARIO'!F310+'AJUSTE FOFIR 2022 '!C310</f>
        <v>22567</v>
      </c>
      <c r="G310" s="8">
        <v>25060</v>
      </c>
      <c r="H310" s="8">
        <v>5044</v>
      </c>
      <c r="I310" s="8">
        <v>18994</v>
      </c>
      <c r="J310" s="8">
        <v>1073</v>
      </c>
      <c r="K310" s="8">
        <v>473</v>
      </c>
      <c r="L310" s="8">
        <v>37734</v>
      </c>
      <c r="M310" s="8">
        <v>0</v>
      </c>
      <c r="N310" s="8">
        <f t="shared" si="4"/>
        <v>919754</v>
      </c>
    </row>
    <row r="311" spans="1:14" x14ac:dyDescent="0.25">
      <c r="A311" s="11">
        <v>308</v>
      </c>
      <c r="B311" s="27" t="s">
        <v>320</v>
      </c>
      <c r="C311" s="8">
        <v>332234</v>
      </c>
      <c r="D311" s="8">
        <f>'MAYO ORDINARIO'!D311+'AJUSTE (NEGATIVO) DEFINITIVO 22'!C311</f>
        <v>172025</v>
      </c>
      <c r="E311" s="8">
        <f>'MAYO ORDINARIO'!E311+'AJUSTE (NEGATIVO) DEFINITIVO 22'!D311</f>
        <v>1079</v>
      </c>
      <c r="F311" s="25">
        <f>'MAYO ORDINARIO'!F311+'AJUSTE FOFIR 2022 '!C311</f>
        <v>10628</v>
      </c>
      <c r="G311" s="8">
        <v>8506</v>
      </c>
      <c r="H311" s="8">
        <v>2122</v>
      </c>
      <c r="I311" s="8">
        <v>6853</v>
      </c>
      <c r="J311" s="8">
        <v>498</v>
      </c>
      <c r="K311" s="8">
        <v>181</v>
      </c>
      <c r="L311" s="8">
        <v>42568</v>
      </c>
      <c r="M311" s="8">
        <v>0</v>
      </c>
      <c r="N311" s="8">
        <f t="shared" si="4"/>
        <v>576694</v>
      </c>
    </row>
    <row r="312" spans="1:14" x14ac:dyDescent="0.25">
      <c r="A312" s="11">
        <v>309</v>
      </c>
      <c r="B312" s="27" t="s">
        <v>321</v>
      </c>
      <c r="C312" s="8">
        <v>790282</v>
      </c>
      <c r="D312" s="8">
        <f>'MAYO ORDINARIO'!D312+'AJUSTE (NEGATIVO) DEFINITIVO 22'!C312</f>
        <v>432243</v>
      </c>
      <c r="E312" s="8">
        <f>'MAYO ORDINARIO'!E312+'AJUSTE (NEGATIVO) DEFINITIVO 22'!D312</f>
        <v>3355</v>
      </c>
      <c r="F312" s="25">
        <f>'MAYO ORDINARIO'!F312+'AJUSTE FOFIR 2022 '!C312</f>
        <v>26682</v>
      </c>
      <c r="G312" s="8">
        <v>26231</v>
      </c>
      <c r="H312" s="8">
        <v>5067</v>
      </c>
      <c r="I312" s="8">
        <v>18651</v>
      </c>
      <c r="J312" s="8">
        <v>1422</v>
      </c>
      <c r="K312" s="8">
        <v>424</v>
      </c>
      <c r="L312" s="8">
        <v>0</v>
      </c>
      <c r="M312" s="8">
        <v>0</v>
      </c>
      <c r="N312" s="8">
        <f t="shared" si="4"/>
        <v>1304357</v>
      </c>
    </row>
    <row r="313" spans="1:14" x14ac:dyDescent="0.25">
      <c r="A313" s="11">
        <v>310</v>
      </c>
      <c r="B313" s="27" t="s">
        <v>322</v>
      </c>
      <c r="C313" s="8">
        <v>906266</v>
      </c>
      <c r="D313" s="8">
        <f>'MAYO ORDINARIO'!D313+'AJUSTE (NEGATIVO) DEFINITIVO 22'!C313</f>
        <v>297591</v>
      </c>
      <c r="E313" s="8">
        <v>0</v>
      </c>
      <c r="F313" s="25">
        <f>'MAYO ORDINARIO'!F313+'AJUSTE FOFIR 2022 '!C313</f>
        <v>21594</v>
      </c>
      <c r="G313" s="8">
        <v>37029</v>
      </c>
      <c r="H313" s="8">
        <v>6783</v>
      </c>
      <c r="I313" s="8">
        <v>29132</v>
      </c>
      <c r="J313" s="8">
        <v>724</v>
      </c>
      <c r="K313" s="8">
        <v>744</v>
      </c>
      <c r="L313" s="8">
        <v>0</v>
      </c>
      <c r="M313" s="8">
        <v>0</v>
      </c>
      <c r="N313" s="8">
        <f t="shared" si="4"/>
        <v>1299863</v>
      </c>
    </row>
    <row r="314" spans="1:14" x14ac:dyDescent="0.25">
      <c r="A314" s="11">
        <v>311</v>
      </c>
      <c r="B314" s="27" t="s">
        <v>323</v>
      </c>
      <c r="C314" s="8">
        <v>124678</v>
      </c>
      <c r="D314" s="8">
        <f>'MAYO ORDINARIO'!D314+'AJUSTE (NEGATIVO) DEFINITIVO 22'!C314</f>
        <v>51688</v>
      </c>
      <c r="E314" s="8">
        <f>'MAYO ORDINARIO'!E314+'AJUSTE (NEGATIVO) DEFINITIVO 22'!D314</f>
        <v>1387</v>
      </c>
      <c r="F314" s="25">
        <f>'MAYO ORDINARIO'!F314+'AJUSTE FOFIR 2022 '!C314</f>
        <v>5644</v>
      </c>
      <c r="G314" s="8">
        <v>1225</v>
      </c>
      <c r="H314" s="8">
        <v>676</v>
      </c>
      <c r="I314" s="8">
        <v>1126</v>
      </c>
      <c r="J314" s="8">
        <v>340</v>
      </c>
      <c r="K314" s="8">
        <v>33</v>
      </c>
      <c r="L314" s="8">
        <v>0</v>
      </c>
      <c r="M314" s="8">
        <v>0</v>
      </c>
      <c r="N314" s="8">
        <f t="shared" si="4"/>
        <v>186797</v>
      </c>
    </row>
    <row r="315" spans="1:14" x14ac:dyDescent="0.25">
      <c r="A315" s="11">
        <v>312</v>
      </c>
      <c r="B315" s="27" t="s">
        <v>324</v>
      </c>
      <c r="C315" s="8">
        <v>785444</v>
      </c>
      <c r="D315" s="8">
        <f>'MAYO ORDINARIO'!D315+'AJUSTE (NEGATIVO) DEFINITIVO 22'!C315</f>
        <v>241309</v>
      </c>
      <c r="E315" s="8">
        <f>'MAYO ORDINARIO'!E315+'AJUSTE (NEGATIVO) DEFINITIVO 22'!D315</f>
        <v>2444</v>
      </c>
      <c r="F315" s="25">
        <f>'MAYO ORDINARIO'!F315+'AJUSTE FOFIR 2022 '!C315</f>
        <v>25069</v>
      </c>
      <c r="G315" s="8">
        <v>28533</v>
      </c>
      <c r="H315" s="8">
        <v>5161</v>
      </c>
      <c r="I315" s="8">
        <v>20200</v>
      </c>
      <c r="J315" s="8">
        <v>1254</v>
      </c>
      <c r="K315" s="8">
        <v>456</v>
      </c>
      <c r="L315" s="8">
        <v>36666</v>
      </c>
      <c r="M315" s="8">
        <v>0</v>
      </c>
      <c r="N315" s="8">
        <f t="shared" si="4"/>
        <v>1146536</v>
      </c>
    </row>
    <row r="316" spans="1:14" x14ac:dyDescent="0.25">
      <c r="A316" s="11">
        <v>313</v>
      </c>
      <c r="B316" s="27" t="s">
        <v>325</v>
      </c>
      <c r="C316" s="8">
        <v>171750</v>
      </c>
      <c r="D316" s="8">
        <f>'MAYO ORDINARIO'!D316+'AJUSTE (NEGATIVO) DEFINITIVO 22'!C316</f>
        <v>52701</v>
      </c>
      <c r="E316" s="8">
        <f>'MAYO ORDINARIO'!E316+'AJUSTE (NEGATIVO) DEFINITIVO 22'!D316</f>
        <v>1292</v>
      </c>
      <c r="F316" s="25">
        <f>'MAYO ORDINARIO'!F316+'AJUSTE FOFIR 2022 '!C316</f>
        <v>6805</v>
      </c>
      <c r="G316" s="8">
        <v>1869</v>
      </c>
      <c r="H316" s="8">
        <v>1055</v>
      </c>
      <c r="I316" s="8">
        <v>2241</v>
      </c>
      <c r="J316" s="8">
        <v>379</v>
      </c>
      <c r="K316" s="8">
        <v>77</v>
      </c>
      <c r="L316" s="8">
        <v>0</v>
      </c>
      <c r="M316" s="8">
        <v>0</v>
      </c>
      <c r="N316" s="8">
        <f t="shared" si="4"/>
        <v>238169</v>
      </c>
    </row>
    <row r="317" spans="1:14" x14ac:dyDescent="0.25">
      <c r="A317" s="11">
        <v>314</v>
      </c>
      <c r="B317" s="27" t="s">
        <v>326</v>
      </c>
      <c r="C317" s="8">
        <v>219226</v>
      </c>
      <c r="D317" s="8">
        <f>'MAYO ORDINARIO'!D317+'AJUSTE (NEGATIVO) DEFINITIVO 22'!C317</f>
        <v>111470</v>
      </c>
      <c r="E317" s="8">
        <f>'MAYO ORDINARIO'!E317+'AJUSTE (NEGATIVO) DEFINITIVO 22'!D317</f>
        <v>994</v>
      </c>
      <c r="F317" s="25">
        <f>'MAYO ORDINARIO'!F317+'AJUSTE FOFIR 2022 '!C317</f>
        <v>7429</v>
      </c>
      <c r="G317" s="8">
        <v>4545</v>
      </c>
      <c r="H317" s="8">
        <v>1374</v>
      </c>
      <c r="I317" s="8">
        <v>3922</v>
      </c>
      <c r="J317" s="8">
        <v>437</v>
      </c>
      <c r="K317" s="8">
        <v>110</v>
      </c>
      <c r="L317" s="8">
        <v>0</v>
      </c>
      <c r="M317" s="8">
        <v>0</v>
      </c>
      <c r="N317" s="8">
        <f t="shared" si="4"/>
        <v>349507</v>
      </c>
    </row>
    <row r="318" spans="1:14" x14ac:dyDescent="0.25">
      <c r="A318" s="11">
        <v>315</v>
      </c>
      <c r="B318" s="27" t="s">
        <v>327</v>
      </c>
      <c r="C318" s="8">
        <v>199310</v>
      </c>
      <c r="D318" s="8">
        <f>'MAYO ORDINARIO'!D318+'AJUSTE (NEGATIVO) DEFINITIVO 22'!C318</f>
        <v>117932</v>
      </c>
      <c r="E318" s="8">
        <f>'MAYO ORDINARIO'!E318+'AJUSTE (NEGATIVO) DEFINITIVO 22'!D318</f>
        <v>1564</v>
      </c>
      <c r="F318" s="25">
        <f>'MAYO ORDINARIO'!F318+'AJUSTE FOFIR 2022 '!C318</f>
        <v>7928</v>
      </c>
      <c r="G318" s="8">
        <v>4807</v>
      </c>
      <c r="H318" s="8">
        <v>1172</v>
      </c>
      <c r="I318" s="8">
        <v>3422</v>
      </c>
      <c r="J318" s="8">
        <v>453</v>
      </c>
      <c r="K318" s="8">
        <v>78</v>
      </c>
      <c r="L318" s="8">
        <v>0</v>
      </c>
      <c r="M318" s="8">
        <v>0</v>
      </c>
      <c r="N318" s="8">
        <f t="shared" si="4"/>
        <v>336666</v>
      </c>
    </row>
    <row r="319" spans="1:14" x14ac:dyDescent="0.25">
      <c r="A319" s="11">
        <v>316</v>
      </c>
      <c r="B319" s="27" t="s">
        <v>328</v>
      </c>
      <c r="C319" s="8">
        <v>139546</v>
      </c>
      <c r="D319" s="8">
        <f>'MAYO ORDINARIO'!D319+'AJUSTE (NEGATIVO) DEFINITIVO 22'!C319</f>
        <v>68113</v>
      </c>
      <c r="E319" s="8">
        <f>'MAYO ORDINARIO'!E319+'AJUSTE (NEGATIVO) DEFINITIVO 22'!D319</f>
        <v>1631</v>
      </c>
      <c r="F319" s="25">
        <f>'MAYO ORDINARIO'!F319+'AJUSTE FOFIR 2022 '!C319</f>
        <v>6391</v>
      </c>
      <c r="G319" s="8">
        <v>1908</v>
      </c>
      <c r="H319" s="8">
        <v>767</v>
      </c>
      <c r="I319" s="8">
        <v>1462</v>
      </c>
      <c r="J319" s="8">
        <v>477</v>
      </c>
      <c r="K319" s="8">
        <v>37</v>
      </c>
      <c r="L319" s="8">
        <v>0</v>
      </c>
      <c r="M319" s="8">
        <v>0</v>
      </c>
      <c r="N319" s="8">
        <f t="shared" si="4"/>
        <v>220332</v>
      </c>
    </row>
    <row r="320" spans="1:14" x14ac:dyDescent="0.25">
      <c r="A320" s="11">
        <v>317</v>
      </c>
      <c r="B320" s="27" t="s">
        <v>329</v>
      </c>
      <c r="C320" s="8">
        <v>173080</v>
      </c>
      <c r="D320" s="8">
        <f>'MAYO ORDINARIO'!D320+'AJUSTE (NEGATIVO) DEFINITIVO 22'!C320</f>
        <v>91934</v>
      </c>
      <c r="E320" s="8">
        <f>'MAYO ORDINARIO'!E320+'AJUSTE (NEGATIVO) DEFINITIVO 22'!D320</f>
        <v>1367</v>
      </c>
      <c r="F320" s="25">
        <f>'MAYO ORDINARIO'!F320+'AJUSTE FOFIR 2022 '!C320</f>
        <v>6879</v>
      </c>
      <c r="G320" s="8">
        <v>3232</v>
      </c>
      <c r="H320" s="8">
        <v>1013</v>
      </c>
      <c r="I320" s="8">
        <v>2563</v>
      </c>
      <c r="J320" s="8">
        <v>409</v>
      </c>
      <c r="K320" s="8">
        <v>67</v>
      </c>
      <c r="L320" s="8">
        <v>0</v>
      </c>
      <c r="M320" s="8">
        <v>0</v>
      </c>
      <c r="N320" s="8">
        <f t="shared" si="4"/>
        <v>280544</v>
      </c>
    </row>
    <row r="321" spans="1:14" x14ac:dyDescent="0.25">
      <c r="A321" s="11">
        <v>318</v>
      </c>
      <c r="B321" s="27" t="s">
        <v>330</v>
      </c>
      <c r="C321" s="8">
        <v>9128018</v>
      </c>
      <c r="D321" s="8">
        <f>'MAYO ORDINARIO'!D321+'AJUSTE (NEGATIVO) DEFINITIVO 22'!C321</f>
        <v>1669530</v>
      </c>
      <c r="E321" s="8">
        <v>0</v>
      </c>
      <c r="F321" s="25">
        <f>'MAYO ORDINARIO'!F321+'AJUSTE FOFIR 2022 '!C321</f>
        <v>202784</v>
      </c>
      <c r="G321" s="8">
        <v>129336</v>
      </c>
      <c r="H321" s="8">
        <v>69368</v>
      </c>
      <c r="I321" s="8">
        <v>202104</v>
      </c>
      <c r="J321" s="8">
        <v>7152</v>
      </c>
      <c r="K321" s="8">
        <v>7711</v>
      </c>
      <c r="L321" s="8">
        <v>308788</v>
      </c>
      <c r="M321" s="8">
        <v>0</v>
      </c>
      <c r="N321" s="8">
        <f t="shared" si="4"/>
        <v>11724791</v>
      </c>
    </row>
    <row r="322" spans="1:14" x14ac:dyDescent="0.25">
      <c r="A322" s="11">
        <v>319</v>
      </c>
      <c r="B322" s="27" t="s">
        <v>331</v>
      </c>
      <c r="C322" s="8">
        <v>96818</v>
      </c>
      <c r="D322" s="8">
        <f>'MAYO ORDINARIO'!D322+'AJUSTE (NEGATIVO) DEFINITIVO 22'!C322</f>
        <v>24797</v>
      </c>
      <c r="E322" s="8">
        <f>'MAYO ORDINARIO'!E322+'AJUSTE (NEGATIVO) DEFINITIVO 22'!D322</f>
        <v>800</v>
      </c>
      <c r="F322" s="25">
        <f>'MAYO ORDINARIO'!F322+'AJUSTE FOFIR 2022 '!C322</f>
        <v>3919</v>
      </c>
      <c r="G322" s="8">
        <v>2492</v>
      </c>
      <c r="H322" s="8">
        <v>566</v>
      </c>
      <c r="I322" s="8">
        <v>1689</v>
      </c>
      <c r="J322" s="8">
        <v>229</v>
      </c>
      <c r="K322" s="8">
        <v>37</v>
      </c>
      <c r="L322" s="8">
        <v>0</v>
      </c>
      <c r="M322" s="8">
        <v>0</v>
      </c>
      <c r="N322" s="8">
        <f t="shared" si="4"/>
        <v>131347</v>
      </c>
    </row>
    <row r="323" spans="1:14" x14ac:dyDescent="0.25">
      <c r="A323" s="11">
        <v>320</v>
      </c>
      <c r="B323" s="27" t="s">
        <v>332</v>
      </c>
      <c r="C323" s="8">
        <v>87446</v>
      </c>
      <c r="D323" s="8">
        <f>'MAYO ORDINARIO'!D323+'AJUSTE (NEGATIVO) DEFINITIVO 22'!C323</f>
        <v>26878</v>
      </c>
      <c r="E323" s="8">
        <f>'MAYO ORDINARIO'!E323+'AJUSTE (NEGATIVO) DEFINITIVO 22'!D323</f>
        <v>861</v>
      </c>
      <c r="F323" s="25">
        <f>'MAYO ORDINARIO'!F323+'AJUSTE FOFIR 2022 '!C323</f>
        <v>3781</v>
      </c>
      <c r="G323" s="8">
        <v>1823</v>
      </c>
      <c r="H323" s="8">
        <v>496</v>
      </c>
      <c r="I323" s="8">
        <v>1265</v>
      </c>
      <c r="J323" s="8">
        <v>224</v>
      </c>
      <c r="K323" s="8">
        <v>29</v>
      </c>
      <c r="L323" s="8">
        <v>0</v>
      </c>
      <c r="M323" s="8">
        <v>0</v>
      </c>
      <c r="N323" s="8">
        <f t="shared" si="4"/>
        <v>122803</v>
      </c>
    </row>
    <row r="324" spans="1:14" x14ac:dyDescent="0.25">
      <c r="A324" s="11">
        <v>321</v>
      </c>
      <c r="B324" s="27" t="s">
        <v>333</v>
      </c>
      <c r="C324" s="8">
        <v>118432</v>
      </c>
      <c r="D324" s="8">
        <f>'MAYO ORDINARIO'!D324+'AJUSTE (NEGATIVO) DEFINITIVO 22'!C324</f>
        <v>48222</v>
      </c>
      <c r="E324" s="8">
        <f>'MAYO ORDINARIO'!E324+'AJUSTE (NEGATIVO) DEFINITIVO 22'!D324</f>
        <v>1156</v>
      </c>
      <c r="F324" s="25">
        <f>'MAYO ORDINARIO'!F324+'AJUSTE FOFIR 2022 '!C324</f>
        <v>5078</v>
      </c>
      <c r="G324" s="8">
        <v>1935</v>
      </c>
      <c r="H324" s="8">
        <v>663</v>
      </c>
      <c r="I324" s="8">
        <v>1474</v>
      </c>
      <c r="J324" s="8">
        <v>308</v>
      </c>
      <c r="K324" s="8">
        <v>37</v>
      </c>
      <c r="L324" s="8">
        <v>0</v>
      </c>
      <c r="M324" s="8">
        <v>0</v>
      </c>
      <c r="N324" s="8">
        <f t="shared" si="4"/>
        <v>177305</v>
      </c>
    </row>
    <row r="325" spans="1:14" x14ac:dyDescent="0.25">
      <c r="A325" s="11">
        <v>322</v>
      </c>
      <c r="B325" s="27" t="s">
        <v>334</v>
      </c>
      <c r="C325" s="8">
        <v>132410</v>
      </c>
      <c r="D325" s="8">
        <f>'MAYO ORDINARIO'!D325+'AJUSTE (NEGATIVO) DEFINITIVO 22'!C325</f>
        <v>56086</v>
      </c>
      <c r="E325" s="8">
        <f>'MAYO ORDINARIO'!E325+'AJUSTE (NEGATIVO) DEFINITIVO 22'!D325</f>
        <v>1653</v>
      </c>
      <c r="F325" s="25">
        <f>'MAYO ORDINARIO'!F325+'AJUSTE FOFIR 2022 '!C325</f>
        <v>6303</v>
      </c>
      <c r="G325" s="8">
        <v>1991</v>
      </c>
      <c r="H325" s="8">
        <v>701</v>
      </c>
      <c r="I325" s="8">
        <v>1360</v>
      </c>
      <c r="J325" s="8">
        <v>391</v>
      </c>
      <c r="K325" s="8">
        <v>29</v>
      </c>
      <c r="L325" s="8">
        <v>0</v>
      </c>
      <c r="M325" s="8">
        <v>0</v>
      </c>
      <c r="N325" s="8">
        <f t="shared" ref="N325:N388" si="5">SUM(C325:M325)</f>
        <v>200924</v>
      </c>
    </row>
    <row r="326" spans="1:14" x14ac:dyDescent="0.25">
      <c r="A326" s="11">
        <v>323</v>
      </c>
      <c r="B326" s="27" t="s">
        <v>335</v>
      </c>
      <c r="C326" s="8">
        <v>219044</v>
      </c>
      <c r="D326" s="8">
        <f>'MAYO ORDINARIO'!D326+'AJUSTE (NEGATIVO) DEFINITIVO 22'!C326</f>
        <v>44937</v>
      </c>
      <c r="E326" s="8">
        <f>'MAYO ORDINARIO'!E326+'AJUSTE (NEGATIVO) DEFINITIVO 22'!D326</f>
        <v>1408</v>
      </c>
      <c r="F326" s="25">
        <f>'MAYO ORDINARIO'!F326+'AJUSTE FOFIR 2022 '!C326</f>
        <v>8191</v>
      </c>
      <c r="G326" s="8">
        <v>6176</v>
      </c>
      <c r="H326" s="8">
        <v>1321</v>
      </c>
      <c r="I326" s="8">
        <v>4277</v>
      </c>
      <c r="J326" s="8">
        <v>439</v>
      </c>
      <c r="K326" s="8">
        <v>96</v>
      </c>
      <c r="L326" s="8">
        <v>2502</v>
      </c>
      <c r="M326" s="8">
        <v>0</v>
      </c>
      <c r="N326" s="8">
        <f t="shared" si="5"/>
        <v>288391</v>
      </c>
    </row>
    <row r="327" spans="1:14" x14ac:dyDescent="0.25">
      <c r="A327" s="11">
        <v>324</v>
      </c>
      <c r="B327" s="27" t="s">
        <v>336</v>
      </c>
      <c r="C327" s="8">
        <v>3766504</v>
      </c>
      <c r="D327" s="8">
        <f>'MAYO ORDINARIO'!D327+'AJUSTE (NEGATIVO) DEFINITIVO 22'!C327</f>
        <v>1350386</v>
      </c>
      <c r="E327" s="8">
        <f>'MAYO ORDINARIO'!E327+'AJUSTE (NEGATIVO) DEFINITIVO 22'!D327</f>
        <v>571</v>
      </c>
      <c r="F327" s="25">
        <f>'MAYO ORDINARIO'!F327+'AJUSTE FOFIR 2022 '!C327</f>
        <v>100388</v>
      </c>
      <c r="G327" s="8">
        <v>124061</v>
      </c>
      <c r="H327" s="8">
        <v>25959</v>
      </c>
      <c r="I327" s="8">
        <v>98039</v>
      </c>
      <c r="J327" s="8">
        <v>4467</v>
      </c>
      <c r="K327" s="8">
        <v>2541</v>
      </c>
      <c r="L327" s="8">
        <v>762315</v>
      </c>
      <c r="M327" s="8">
        <v>0</v>
      </c>
      <c r="N327" s="8">
        <f t="shared" si="5"/>
        <v>6235231</v>
      </c>
    </row>
    <row r="328" spans="1:14" x14ac:dyDescent="0.25">
      <c r="A328" s="11">
        <v>325</v>
      </c>
      <c r="B328" s="27" t="s">
        <v>337</v>
      </c>
      <c r="C328" s="8">
        <v>813288</v>
      </c>
      <c r="D328" s="8">
        <f>'MAYO ORDINARIO'!D328+'AJUSTE (NEGATIVO) DEFINITIVO 22'!C328</f>
        <v>195318</v>
      </c>
      <c r="E328" s="8">
        <f>'MAYO ORDINARIO'!E328+'AJUSTE (NEGATIVO) DEFINITIVO 22'!D328</f>
        <v>2205</v>
      </c>
      <c r="F328" s="25">
        <f>'MAYO ORDINARIO'!F328+'AJUSTE FOFIR 2022 '!C328</f>
        <v>25352</v>
      </c>
      <c r="G328" s="8">
        <v>30351</v>
      </c>
      <c r="H328" s="8">
        <v>5329</v>
      </c>
      <c r="I328" s="8">
        <v>21191</v>
      </c>
      <c r="J328" s="8">
        <v>1215</v>
      </c>
      <c r="K328" s="8">
        <v>474</v>
      </c>
      <c r="L328" s="8">
        <v>35484</v>
      </c>
      <c r="M328" s="8">
        <v>0</v>
      </c>
      <c r="N328" s="8">
        <f t="shared" si="5"/>
        <v>1130207</v>
      </c>
    </row>
    <row r="329" spans="1:14" x14ac:dyDescent="0.25">
      <c r="A329" s="11">
        <v>326</v>
      </c>
      <c r="B329" s="27" t="s">
        <v>338</v>
      </c>
      <c r="C329" s="8">
        <v>446444</v>
      </c>
      <c r="D329" s="8">
        <f>'MAYO ORDINARIO'!D329+'AJUSTE (NEGATIVO) DEFINITIVO 22'!C329</f>
        <v>189233</v>
      </c>
      <c r="E329" s="8">
        <f>'MAYO ORDINARIO'!E329+'AJUSTE (NEGATIVO) DEFINITIVO 22'!D329</f>
        <v>2335</v>
      </c>
      <c r="F329" s="25">
        <f>'MAYO ORDINARIO'!F329+'AJUSTE FOFIR 2022 '!C329</f>
        <v>15754</v>
      </c>
      <c r="G329" s="8">
        <v>12867</v>
      </c>
      <c r="H329" s="8">
        <v>2762</v>
      </c>
      <c r="I329" s="8">
        <v>9253</v>
      </c>
      <c r="J329" s="8">
        <v>855</v>
      </c>
      <c r="K329" s="8">
        <v>215</v>
      </c>
      <c r="L329" s="8">
        <v>0</v>
      </c>
      <c r="M329" s="8">
        <v>0</v>
      </c>
      <c r="N329" s="8">
        <f t="shared" si="5"/>
        <v>679718</v>
      </c>
    </row>
    <row r="330" spans="1:14" x14ac:dyDescent="0.25">
      <c r="A330" s="11">
        <v>327</v>
      </c>
      <c r="B330" s="27" t="s">
        <v>339</v>
      </c>
      <c r="C330" s="8">
        <v>2137780</v>
      </c>
      <c r="D330" s="8">
        <f>'MAYO ORDINARIO'!D330+'AJUSTE (NEGATIVO) DEFINITIVO 22'!C330</f>
        <v>830942</v>
      </c>
      <c r="E330" s="8">
        <f>'MAYO ORDINARIO'!E330+'AJUSTE (NEGATIVO) DEFINITIVO 22'!D330</f>
        <v>9019</v>
      </c>
      <c r="F330" s="25">
        <f>'MAYO ORDINARIO'!F330+'AJUSTE FOFIR 2022 '!C330</f>
        <v>71953</v>
      </c>
      <c r="G330" s="8">
        <v>39932</v>
      </c>
      <c r="H330" s="8">
        <v>13535</v>
      </c>
      <c r="I330" s="8">
        <v>37411</v>
      </c>
      <c r="J330" s="8">
        <v>3680</v>
      </c>
      <c r="K330" s="8">
        <v>1115</v>
      </c>
      <c r="L330" s="8">
        <v>0</v>
      </c>
      <c r="M330" s="8">
        <v>0</v>
      </c>
      <c r="N330" s="8">
        <f t="shared" si="5"/>
        <v>3145367</v>
      </c>
    </row>
    <row r="331" spans="1:14" x14ac:dyDescent="0.25">
      <c r="A331" s="11">
        <v>328</v>
      </c>
      <c r="B331" s="27" t="s">
        <v>340</v>
      </c>
      <c r="C331" s="8">
        <v>141168</v>
      </c>
      <c r="D331" s="8">
        <f>'MAYO ORDINARIO'!D331+'AJUSTE (NEGATIVO) DEFINITIVO 22'!C331</f>
        <v>41064</v>
      </c>
      <c r="E331" s="8">
        <f>'MAYO ORDINARIO'!E331+'AJUSTE (NEGATIVO) DEFINITIVO 22'!D331</f>
        <v>1166</v>
      </c>
      <c r="F331" s="25">
        <f>'MAYO ORDINARIO'!F331+'AJUSTE FOFIR 2022 '!C331</f>
        <v>5735</v>
      </c>
      <c r="G331" s="8">
        <v>3679</v>
      </c>
      <c r="H331" s="8">
        <v>836</v>
      </c>
      <c r="I331" s="8">
        <v>2528</v>
      </c>
      <c r="J331" s="8">
        <v>329</v>
      </c>
      <c r="K331" s="8">
        <v>56</v>
      </c>
      <c r="L331" s="8">
        <v>6403</v>
      </c>
      <c r="M331" s="8">
        <v>0</v>
      </c>
      <c r="N331" s="8">
        <f t="shared" si="5"/>
        <v>202964</v>
      </c>
    </row>
    <row r="332" spans="1:14" x14ac:dyDescent="0.25">
      <c r="A332" s="11">
        <v>329</v>
      </c>
      <c r="B332" s="27" t="s">
        <v>341</v>
      </c>
      <c r="C332" s="8">
        <v>144736</v>
      </c>
      <c r="D332" s="8">
        <f>'MAYO ORDINARIO'!D332+'AJUSTE (NEGATIVO) DEFINITIVO 22'!C332</f>
        <v>41030</v>
      </c>
      <c r="E332" s="8">
        <f>'MAYO ORDINARIO'!E332+'AJUSTE (NEGATIVO) DEFINITIVO 22'!D332</f>
        <v>1428</v>
      </c>
      <c r="F332" s="25">
        <f>'MAYO ORDINARIO'!F332+'AJUSTE FOFIR 2022 '!C332</f>
        <v>6236</v>
      </c>
      <c r="G332" s="8">
        <v>2955</v>
      </c>
      <c r="H332" s="8">
        <v>808</v>
      </c>
      <c r="I332" s="8">
        <v>2024</v>
      </c>
      <c r="J332" s="8">
        <v>374</v>
      </c>
      <c r="K332" s="8">
        <v>45</v>
      </c>
      <c r="L332" s="8">
        <v>3589</v>
      </c>
      <c r="M332" s="8">
        <v>0</v>
      </c>
      <c r="N332" s="8">
        <f t="shared" si="5"/>
        <v>203225</v>
      </c>
    </row>
    <row r="333" spans="1:14" x14ac:dyDescent="0.25">
      <c r="A333" s="11">
        <v>330</v>
      </c>
      <c r="B333" s="27" t="s">
        <v>342</v>
      </c>
      <c r="C333" s="8">
        <v>333308</v>
      </c>
      <c r="D333" s="8">
        <f>'MAYO ORDINARIO'!D333+'AJUSTE (NEGATIVO) DEFINITIVO 22'!C333</f>
        <v>55846</v>
      </c>
      <c r="E333" s="8">
        <f>'MAYO ORDINARIO'!E333+'AJUSTE (NEGATIVO) DEFINITIVO 22'!D333</f>
        <v>1729</v>
      </c>
      <c r="F333" s="25">
        <f>'MAYO ORDINARIO'!F333+'AJUSTE FOFIR 2022 '!C333</f>
        <v>11802</v>
      </c>
      <c r="G333" s="8">
        <v>11040</v>
      </c>
      <c r="H333" s="8">
        <v>2100</v>
      </c>
      <c r="I333" s="8">
        <v>7574</v>
      </c>
      <c r="J333" s="8">
        <v>632</v>
      </c>
      <c r="K333" s="8">
        <v>168</v>
      </c>
      <c r="L333" s="8">
        <v>0</v>
      </c>
      <c r="M333" s="8">
        <v>0</v>
      </c>
      <c r="N333" s="8">
        <f t="shared" si="5"/>
        <v>424199</v>
      </c>
    </row>
    <row r="334" spans="1:14" x14ac:dyDescent="0.25">
      <c r="A334" s="11">
        <v>331</v>
      </c>
      <c r="B334" s="27" t="s">
        <v>343</v>
      </c>
      <c r="C334" s="8">
        <v>248220</v>
      </c>
      <c r="D334" s="8">
        <f>'MAYO ORDINARIO'!D334+'AJUSTE (NEGATIVO) DEFINITIVO 22'!C334</f>
        <v>71087</v>
      </c>
      <c r="E334" s="8">
        <f>'MAYO ORDINARIO'!E334+'AJUSTE (NEGATIVO) DEFINITIVO 22'!D334</f>
        <v>834</v>
      </c>
      <c r="F334" s="25">
        <f>'MAYO ORDINARIO'!F334+'AJUSTE FOFIR 2022 '!C334</f>
        <v>8061</v>
      </c>
      <c r="G334" s="8">
        <v>2521</v>
      </c>
      <c r="H334" s="8">
        <v>1624</v>
      </c>
      <c r="I334" s="8">
        <v>3796</v>
      </c>
      <c r="J334" s="8">
        <v>374</v>
      </c>
      <c r="K334" s="8">
        <v>142</v>
      </c>
      <c r="L334" s="8">
        <v>0</v>
      </c>
      <c r="M334" s="8">
        <v>0</v>
      </c>
      <c r="N334" s="8">
        <f t="shared" si="5"/>
        <v>336659</v>
      </c>
    </row>
    <row r="335" spans="1:14" x14ac:dyDescent="0.25">
      <c r="A335" s="11">
        <v>332</v>
      </c>
      <c r="B335" s="27" t="s">
        <v>344</v>
      </c>
      <c r="C335" s="8">
        <v>67768</v>
      </c>
      <c r="D335" s="8">
        <f>'MAYO ORDINARIO'!D335+'AJUSTE (NEGATIVO) DEFINITIVO 22'!C335</f>
        <v>35598</v>
      </c>
      <c r="E335" s="8">
        <f>'MAYO ORDINARIO'!E335+'AJUSTE (NEGATIVO) DEFINITIVO 22'!D335</f>
        <v>790</v>
      </c>
      <c r="F335" s="25">
        <f>'MAYO ORDINARIO'!F335+'AJUSTE FOFIR 2022 '!C335</f>
        <v>3132</v>
      </c>
      <c r="G335" s="8">
        <v>967</v>
      </c>
      <c r="H335" s="8">
        <v>367</v>
      </c>
      <c r="I335" s="8">
        <v>715</v>
      </c>
      <c r="J335" s="8">
        <v>193</v>
      </c>
      <c r="K335" s="8">
        <v>17</v>
      </c>
      <c r="L335" s="8">
        <v>2428</v>
      </c>
      <c r="M335" s="8">
        <v>0</v>
      </c>
      <c r="N335" s="8">
        <f t="shared" si="5"/>
        <v>111975</v>
      </c>
    </row>
    <row r="336" spans="1:14" x14ac:dyDescent="0.25">
      <c r="A336" s="11">
        <v>333</v>
      </c>
      <c r="B336" s="27" t="s">
        <v>345</v>
      </c>
      <c r="C336" s="8">
        <v>388496</v>
      </c>
      <c r="D336" s="8">
        <f>'MAYO ORDINARIO'!D336+'AJUSTE (NEGATIVO) DEFINITIVO 22'!C336</f>
        <v>82464</v>
      </c>
      <c r="E336" s="8">
        <f>'MAYO ORDINARIO'!E336+'AJUSTE (NEGATIVO) DEFINITIVO 22'!D336</f>
        <v>116</v>
      </c>
      <c r="F336" s="25">
        <f>'MAYO ORDINARIO'!F336+'AJUSTE FOFIR 2022 '!C336</f>
        <v>10627</v>
      </c>
      <c r="G336" s="8">
        <v>8555</v>
      </c>
      <c r="H336" s="8">
        <v>2773</v>
      </c>
      <c r="I336" s="8">
        <v>8831</v>
      </c>
      <c r="J336" s="8">
        <v>527</v>
      </c>
      <c r="K336" s="8">
        <v>281</v>
      </c>
      <c r="L336" s="8">
        <v>10362</v>
      </c>
      <c r="M336" s="8">
        <v>0</v>
      </c>
      <c r="N336" s="8">
        <f t="shared" si="5"/>
        <v>513032</v>
      </c>
    </row>
    <row r="337" spans="1:14" x14ac:dyDescent="0.25">
      <c r="A337" s="11">
        <v>334</v>
      </c>
      <c r="B337" s="27" t="s">
        <v>346</v>
      </c>
      <c r="C337" s="8">
        <v>3397570</v>
      </c>
      <c r="D337" s="8">
        <f>'MAYO ORDINARIO'!D337+'AJUSTE (NEGATIVO) DEFINITIVO 22'!C337</f>
        <v>1061206</v>
      </c>
      <c r="E337" s="8">
        <f>'MAYO ORDINARIO'!E337+'AJUSTE (NEGATIVO) DEFINITIVO 22'!D337</f>
        <v>3180</v>
      </c>
      <c r="F337" s="25">
        <f>'MAYO ORDINARIO'!F337+'AJUSTE FOFIR 2022 '!C337</f>
        <v>96419</v>
      </c>
      <c r="G337" s="8">
        <v>130380</v>
      </c>
      <c r="H337" s="8">
        <v>23438</v>
      </c>
      <c r="I337" s="8">
        <v>95179</v>
      </c>
      <c r="J337" s="8">
        <v>4208</v>
      </c>
      <c r="K337" s="8">
        <v>2280</v>
      </c>
      <c r="L337" s="8">
        <v>0</v>
      </c>
      <c r="M337" s="8">
        <v>0</v>
      </c>
      <c r="N337" s="8">
        <f t="shared" si="5"/>
        <v>4813860</v>
      </c>
    </row>
    <row r="338" spans="1:14" x14ac:dyDescent="0.25">
      <c r="A338" s="11">
        <v>335</v>
      </c>
      <c r="B338" s="27" t="s">
        <v>347</v>
      </c>
      <c r="C338" s="8">
        <v>133806</v>
      </c>
      <c r="D338" s="8">
        <f>'MAYO ORDINARIO'!D338+'AJUSTE (NEGATIVO) DEFINITIVO 22'!C338</f>
        <v>50524</v>
      </c>
      <c r="E338" s="8">
        <f>'MAYO ORDINARIO'!E338+'AJUSTE (NEGATIVO) DEFINITIVO 22'!D338</f>
        <v>1577</v>
      </c>
      <c r="F338" s="25">
        <f>'MAYO ORDINARIO'!F338+'AJUSTE FOFIR 2022 '!C338</f>
        <v>6214</v>
      </c>
      <c r="G338" s="8">
        <v>2229</v>
      </c>
      <c r="H338" s="8">
        <v>720</v>
      </c>
      <c r="I338" s="8">
        <v>1513</v>
      </c>
      <c r="J338" s="8">
        <v>381</v>
      </c>
      <c r="K338" s="8">
        <v>33</v>
      </c>
      <c r="L338" s="8">
        <v>0</v>
      </c>
      <c r="M338" s="8">
        <v>0</v>
      </c>
      <c r="N338" s="8">
        <f t="shared" si="5"/>
        <v>196997</v>
      </c>
    </row>
    <row r="339" spans="1:14" x14ac:dyDescent="0.25">
      <c r="A339" s="11">
        <v>336</v>
      </c>
      <c r="B339" s="27" t="s">
        <v>348</v>
      </c>
      <c r="C339" s="8">
        <v>299542</v>
      </c>
      <c r="D339" s="8">
        <f>'MAYO ORDINARIO'!D339+'AJUSTE (NEGATIVO) DEFINITIVO 22'!C339</f>
        <v>134272</v>
      </c>
      <c r="E339" s="8">
        <f>'MAYO ORDINARIO'!E339+'AJUSTE (NEGATIVO) DEFINITIVO 22'!D339</f>
        <v>1656</v>
      </c>
      <c r="F339" s="25">
        <f>'MAYO ORDINARIO'!F339+'AJUSTE FOFIR 2022 '!C339</f>
        <v>10744</v>
      </c>
      <c r="G339" s="8">
        <v>4377</v>
      </c>
      <c r="H339" s="8">
        <v>1860</v>
      </c>
      <c r="I339" s="8">
        <v>4538</v>
      </c>
      <c r="J339" s="8">
        <v>593</v>
      </c>
      <c r="K339" s="8">
        <v>144</v>
      </c>
      <c r="L339" s="8">
        <v>6882</v>
      </c>
      <c r="M339" s="8">
        <v>0</v>
      </c>
      <c r="N339" s="8">
        <f t="shared" si="5"/>
        <v>464608</v>
      </c>
    </row>
    <row r="340" spans="1:14" x14ac:dyDescent="0.25">
      <c r="A340" s="11">
        <v>337</v>
      </c>
      <c r="B340" s="27" t="s">
        <v>349</v>
      </c>
      <c r="C340" s="8">
        <v>526104</v>
      </c>
      <c r="D340" s="8">
        <f>'MAYO ORDINARIO'!D340+'AJUSTE (NEGATIVO) DEFINITIVO 22'!C340</f>
        <v>101844</v>
      </c>
      <c r="E340" s="8">
        <f>'MAYO ORDINARIO'!E340+'AJUSTE (NEGATIVO) DEFINITIVO 22'!D340</f>
        <v>1655</v>
      </c>
      <c r="F340" s="25">
        <f>'MAYO ORDINARIO'!F340+'AJUSTE FOFIR 2022 '!C340</f>
        <v>16773</v>
      </c>
      <c r="G340" s="8">
        <v>14220</v>
      </c>
      <c r="H340" s="8">
        <v>3402</v>
      </c>
      <c r="I340" s="8">
        <v>11401</v>
      </c>
      <c r="J340" s="8">
        <v>804</v>
      </c>
      <c r="K340" s="8">
        <v>295</v>
      </c>
      <c r="L340" s="8">
        <v>0</v>
      </c>
      <c r="M340" s="8">
        <v>0</v>
      </c>
      <c r="N340" s="8">
        <f t="shared" si="5"/>
        <v>676498</v>
      </c>
    </row>
    <row r="341" spans="1:14" x14ac:dyDescent="0.25">
      <c r="A341" s="11">
        <v>338</v>
      </c>
      <c r="B341" s="27" t="s">
        <v>350</v>
      </c>
      <c r="C341" s="8">
        <v>876350</v>
      </c>
      <c r="D341" s="8">
        <f>'MAYO ORDINARIO'!D341+'AJUSTE (NEGATIVO) DEFINITIVO 22'!C341</f>
        <v>325711</v>
      </c>
      <c r="E341" s="8">
        <f>'MAYO ORDINARIO'!E341+'AJUSTE (NEGATIVO) DEFINITIVO 22'!D341</f>
        <v>526</v>
      </c>
      <c r="F341" s="25">
        <f>'MAYO ORDINARIO'!F341+'AJUSTE FOFIR 2022 '!C341</f>
        <v>24302</v>
      </c>
      <c r="G341" s="8">
        <v>27084</v>
      </c>
      <c r="H341" s="8">
        <v>5997</v>
      </c>
      <c r="I341" s="8">
        <v>21796</v>
      </c>
      <c r="J341" s="8">
        <v>972</v>
      </c>
      <c r="K341" s="8">
        <v>583</v>
      </c>
      <c r="L341" s="8">
        <v>0</v>
      </c>
      <c r="M341" s="8">
        <v>0</v>
      </c>
      <c r="N341" s="8">
        <f t="shared" si="5"/>
        <v>1283321</v>
      </c>
    </row>
    <row r="342" spans="1:14" x14ac:dyDescent="0.25">
      <c r="A342" s="11">
        <v>339</v>
      </c>
      <c r="B342" s="27" t="s">
        <v>351</v>
      </c>
      <c r="C342" s="8">
        <v>471802</v>
      </c>
      <c r="D342" s="8">
        <f>'MAYO ORDINARIO'!D342+'AJUSTE (NEGATIVO) DEFINITIVO 22'!C342</f>
        <v>186153</v>
      </c>
      <c r="E342" s="8">
        <f>'MAYO ORDINARIO'!E342+'AJUSTE (NEGATIVO) DEFINITIVO 22'!D342</f>
        <v>1436</v>
      </c>
      <c r="F342" s="25">
        <f>'MAYO ORDINARIO'!F342+'AJUSTE FOFIR 2022 '!C342</f>
        <v>13747</v>
      </c>
      <c r="G342" s="8">
        <v>11330</v>
      </c>
      <c r="H342" s="8">
        <v>2714</v>
      </c>
      <c r="I342" s="8">
        <v>7997</v>
      </c>
      <c r="J342" s="8">
        <v>864</v>
      </c>
      <c r="K342" s="8">
        <v>186</v>
      </c>
      <c r="L342" s="8">
        <v>0</v>
      </c>
      <c r="M342" s="8">
        <v>0</v>
      </c>
      <c r="N342" s="8">
        <f t="shared" si="5"/>
        <v>696229</v>
      </c>
    </row>
    <row r="343" spans="1:14" x14ac:dyDescent="0.25">
      <c r="A343" s="11">
        <v>340</v>
      </c>
      <c r="B343" s="27" t="s">
        <v>352</v>
      </c>
      <c r="C343" s="8">
        <v>174084</v>
      </c>
      <c r="D343" s="8">
        <f>'MAYO ORDINARIO'!D343+'AJUSTE (NEGATIVO) DEFINITIVO 22'!C343</f>
        <v>37765</v>
      </c>
      <c r="E343" s="8">
        <f>'MAYO ORDINARIO'!E343+'AJUSTE (NEGATIVO) DEFINITIVO 22'!D343</f>
        <v>1455</v>
      </c>
      <c r="F343" s="25">
        <f>'MAYO ORDINARIO'!F343+'AJUSTE FOFIR 2022 '!C343</f>
        <v>7075</v>
      </c>
      <c r="G343" s="8">
        <v>4504</v>
      </c>
      <c r="H343" s="8">
        <v>1018</v>
      </c>
      <c r="I343" s="8">
        <v>3030</v>
      </c>
      <c r="J343" s="8">
        <v>415</v>
      </c>
      <c r="K343" s="8">
        <v>66</v>
      </c>
      <c r="L343" s="8">
        <v>0</v>
      </c>
      <c r="M343" s="8">
        <v>0</v>
      </c>
      <c r="N343" s="8">
        <f t="shared" si="5"/>
        <v>229412</v>
      </c>
    </row>
    <row r="344" spans="1:14" x14ac:dyDescent="0.25">
      <c r="A344" s="11">
        <v>341</v>
      </c>
      <c r="B344" s="27" t="s">
        <v>353</v>
      </c>
      <c r="C344" s="8">
        <v>117706</v>
      </c>
      <c r="D344" s="8">
        <f>'MAYO ORDINARIO'!D344+'AJUSTE (NEGATIVO) DEFINITIVO 22'!C344</f>
        <v>41522</v>
      </c>
      <c r="E344" s="8">
        <f>'MAYO ORDINARIO'!E344+'AJUSTE (NEGATIVO) DEFINITIVO 22'!D344</f>
        <v>904</v>
      </c>
      <c r="F344" s="25">
        <f>'MAYO ORDINARIO'!F344+'AJUSTE FOFIR 2022 '!C344</f>
        <v>4605</v>
      </c>
      <c r="G344" s="8">
        <v>623</v>
      </c>
      <c r="H344" s="8">
        <v>702</v>
      </c>
      <c r="I344" s="8">
        <v>1184</v>
      </c>
      <c r="J344" s="8">
        <v>316</v>
      </c>
      <c r="K344" s="8">
        <v>48</v>
      </c>
      <c r="L344" s="8">
        <v>0</v>
      </c>
      <c r="M344" s="8">
        <v>0</v>
      </c>
      <c r="N344" s="8">
        <f t="shared" si="5"/>
        <v>167610</v>
      </c>
    </row>
    <row r="345" spans="1:14" x14ac:dyDescent="0.25">
      <c r="A345" s="11">
        <v>342</v>
      </c>
      <c r="B345" s="27" t="s">
        <v>354</v>
      </c>
      <c r="C345" s="8">
        <v>618518</v>
      </c>
      <c r="D345" s="8">
        <f>'MAYO ORDINARIO'!D345+'AJUSTE (NEGATIVO) DEFINITIVO 22'!C345</f>
        <v>187600</v>
      </c>
      <c r="E345" s="8">
        <f>'MAYO ORDINARIO'!E345+'AJUSTE (NEGATIVO) DEFINITIVO 22'!D345</f>
        <v>997</v>
      </c>
      <c r="F345" s="25">
        <f>'MAYO ORDINARIO'!F345+'AJUSTE FOFIR 2022 '!C345</f>
        <v>17856</v>
      </c>
      <c r="G345" s="8">
        <v>10719</v>
      </c>
      <c r="H345" s="8">
        <v>3838</v>
      </c>
      <c r="I345" s="8">
        <v>10561</v>
      </c>
      <c r="J345" s="8">
        <v>597</v>
      </c>
      <c r="K345" s="8">
        <v>328</v>
      </c>
      <c r="L345" s="8">
        <v>0</v>
      </c>
      <c r="M345" s="8">
        <v>0</v>
      </c>
      <c r="N345" s="8">
        <f t="shared" si="5"/>
        <v>851014</v>
      </c>
    </row>
    <row r="346" spans="1:14" x14ac:dyDescent="0.25">
      <c r="A346" s="11">
        <v>343</v>
      </c>
      <c r="B346" s="27" t="s">
        <v>355</v>
      </c>
      <c r="C346" s="8">
        <v>240992</v>
      </c>
      <c r="D346" s="8">
        <f>'MAYO ORDINARIO'!D346+'AJUSTE (NEGATIVO) DEFINITIVO 22'!C346</f>
        <v>109473</v>
      </c>
      <c r="E346" s="8">
        <f>'MAYO ORDINARIO'!E346+'AJUSTE (NEGATIVO) DEFINITIVO 22'!D346</f>
        <v>1256</v>
      </c>
      <c r="F346" s="25">
        <f>'MAYO ORDINARIO'!F346+'AJUSTE FOFIR 2022 '!C346</f>
        <v>8537</v>
      </c>
      <c r="G346" s="8">
        <v>5178</v>
      </c>
      <c r="H346" s="8">
        <v>1519</v>
      </c>
      <c r="I346" s="8">
        <v>4383</v>
      </c>
      <c r="J346" s="8">
        <v>466</v>
      </c>
      <c r="K346" s="8">
        <v>121</v>
      </c>
      <c r="L346" s="8">
        <v>0</v>
      </c>
      <c r="M346" s="8">
        <v>0</v>
      </c>
      <c r="N346" s="8">
        <f t="shared" si="5"/>
        <v>371925</v>
      </c>
    </row>
    <row r="347" spans="1:14" x14ac:dyDescent="0.25">
      <c r="A347" s="11">
        <v>344</v>
      </c>
      <c r="B347" s="27" t="s">
        <v>356</v>
      </c>
      <c r="C347" s="8">
        <v>263260</v>
      </c>
      <c r="D347" s="8">
        <f>'MAYO ORDINARIO'!D347+'AJUSTE (NEGATIVO) DEFINITIVO 22'!C347</f>
        <v>110072</v>
      </c>
      <c r="E347" s="8">
        <f>'MAYO ORDINARIO'!E347+'AJUSTE (NEGATIVO) DEFINITIVO 22'!D347</f>
        <v>1546</v>
      </c>
      <c r="F347" s="25">
        <f>'MAYO ORDINARIO'!F347+'AJUSTE FOFIR 2022 '!C347</f>
        <v>9547</v>
      </c>
      <c r="G347" s="8">
        <v>7197</v>
      </c>
      <c r="H347" s="8">
        <v>1597</v>
      </c>
      <c r="I347" s="8">
        <v>5126</v>
      </c>
      <c r="J347" s="8">
        <v>538</v>
      </c>
      <c r="K347" s="8">
        <v>118</v>
      </c>
      <c r="L347" s="8">
        <v>0</v>
      </c>
      <c r="M347" s="8">
        <v>0</v>
      </c>
      <c r="N347" s="8">
        <f t="shared" si="5"/>
        <v>399001</v>
      </c>
    </row>
    <row r="348" spans="1:14" x14ac:dyDescent="0.25">
      <c r="A348" s="11">
        <v>345</v>
      </c>
      <c r="B348" s="27" t="s">
        <v>357</v>
      </c>
      <c r="C348" s="8">
        <v>330150</v>
      </c>
      <c r="D348" s="8">
        <f>'MAYO ORDINARIO'!D348+'AJUSTE (NEGATIVO) DEFINITIVO 22'!C348</f>
        <v>85831</v>
      </c>
      <c r="E348" s="8">
        <f>'MAYO ORDINARIO'!E348+'AJUSTE (NEGATIVO) DEFINITIVO 22'!D348</f>
        <v>1587</v>
      </c>
      <c r="F348" s="25">
        <f>'MAYO ORDINARIO'!F348+'AJUSTE FOFIR 2022 '!C348</f>
        <v>11465</v>
      </c>
      <c r="G348" s="8">
        <v>10768</v>
      </c>
      <c r="H348" s="8">
        <v>2081</v>
      </c>
      <c r="I348" s="8">
        <v>7472</v>
      </c>
      <c r="J348" s="8">
        <v>596</v>
      </c>
      <c r="K348" s="8">
        <v>168</v>
      </c>
      <c r="L348" s="8">
        <v>0</v>
      </c>
      <c r="M348" s="8">
        <v>0</v>
      </c>
      <c r="N348" s="8">
        <f t="shared" si="5"/>
        <v>450118</v>
      </c>
    </row>
    <row r="349" spans="1:14" x14ac:dyDescent="0.25">
      <c r="A349" s="11">
        <v>346</v>
      </c>
      <c r="B349" s="27" t="s">
        <v>358</v>
      </c>
      <c r="C349" s="8">
        <v>346178</v>
      </c>
      <c r="D349" s="8">
        <f>'MAYO ORDINARIO'!D349+'AJUSTE (NEGATIVO) DEFINITIVO 22'!C349</f>
        <v>89335</v>
      </c>
      <c r="E349" s="8">
        <f>'MAYO ORDINARIO'!E349+'AJUSTE (NEGATIVO) DEFINITIVO 22'!D349</f>
        <v>155</v>
      </c>
      <c r="F349" s="25">
        <f>'MAYO ORDINARIO'!F349+'AJUSTE FOFIR 2022 '!C349</f>
        <v>9593</v>
      </c>
      <c r="G349" s="8">
        <v>3973</v>
      </c>
      <c r="H349" s="8">
        <v>2433</v>
      </c>
      <c r="I349" s="8">
        <v>6348</v>
      </c>
      <c r="J349" s="8">
        <v>391</v>
      </c>
      <c r="K349" s="8">
        <v>243</v>
      </c>
      <c r="L349" s="8">
        <v>0</v>
      </c>
      <c r="M349" s="8">
        <v>0</v>
      </c>
      <c r="N349" s="8">
        <f t="shared" si="5"/>
        <v>458649</v>
      </c>
    </row>
    <row r="350" spans="1:14" x14ac:dyDescent="0.25">
      <c r="A350" s="11">
        <v>347</v>
      </c>
      <c r="B350" s="27" t="s">
        <v>359</v>
      </c>
      <c r="C350" s="8">
        <v>305252</v>
      </c>
      <c r="D350" s="8">
        <f>'MAYO ORDINARIO'!D350+'AJUSTE (NEGATIVO) DEFINITIVO 22'!C350</f>
        <v>54170</v>
      </c>
      <c r="E350" s="8">
        <f>'MAYO ORDINARIO'!E350+'AJUSTE (NEGATIVO) DEFINITIVO 22'!D350</f>
        <v>1461</v>
      </c>
      <c r="F350" s="25">
        <f>'MAYO ORDINARIO'!F350+'AJUSTE FOFIR 2022 '!C350</f>
        <v>10623</v>
      </c>
      <c r="G350" s="8">
        <v>10842</v>
      </c>
      <c r="H350" s="8">
        <v>1948</v>
      </c>
      <c r="I350" s="8">
        <v>7333</v>
      </c>
      <c r="J350" s="8">
        <v>560</v>
      </c>
      <c r="K350" s="8">
        <v>160</v>
      </c>
      <c r="L350" s="8">
        <v>12830</v>
      </c>
      <c r="M350" s="8">
        <v>0</v>
      </c>
      <c r="N350" s="8">
        <f t="shared" si="5"/>
        <v>405179</v>
      </c>
    </row>
    <row r="351" spans="1:14" x14ac:dyDescent="0.25">
      <c r="A351" s="11">
        <v>348</v>
      </c>
      <c r="B351" s="27" t="s">
        <v>360</v>
      </c>
      <c r="C351" s="8">
        <v>720518</v>
      </c>
      <c r="D351" s="8">
        <f>'MAYO ORDINARIO'!D351+'AJUSTE (NEGATIVO) DEFINITIVO 22'!C351</f>
        <v>324759</v>
      </c>
      <c r="E351" s="8">
        <f>'MAYO ORDINARIO'!E351+'AJUSTE (NEGATIVO) DEFINITIVO 22'!D351</f>
        <v>3124</v>
      </c>
      <c r="F351" s="25">
        <f>'MAYO ORDINARIO'!F351+'AJUSTE FOFIR 2022 '!C351</f>
        <v>24461</v>
      </c>
      <c r="G351" s="8">
        <v>20988</v>
      </c>
      <c r="H351" s="8">
        <v>4582</v>
      </c>
      <c r="I351" s="8">
        <v>15610</v>
      </c>
      <c r="J351" s="8">
        <v>1239</v>
      </c>
      <c r="K351" s="8">
        <v>379</v>
      </c>
      <c r="L351" s="8">
        <v>0</v>
      </c>
      <c r="M351" s="8">
        <v>0</v>
      </c>
      <c r="N351" s="8">
        <f t="shared" si="5"/>
        <v>1115660</v>
      </c>
    </row>
    <row r="352" spans="1:14" x14ac:dyDescent="0.25">
      <c r="A352" s="11">
        <v>349</v>
      </c>
      <c r="B352" s="27" t="s">
        <v>361</v>
      </c>
      <c r="C352" s="8">
        <v>186998</v>
      </c>
      <c r="D352" s="8">
        <f>'MAYO ORDINARIO'!D352+'AJUSTE (NEGATIVO) DEFINITIVO 22'!C352</f>
        <v>43565</v>
      </c>
      <c r="E352" s="8">
        <f>'MAYO ORDINARIO'!E352+'AJUSTE (NEGATIVO) DEFINITIVO 22'!D352</f>
        <v>1285</v>
      </c>
      <c r="F352" s="25">
        <f>'MAYO ORDINARIO'!F352+'AJUSTE FOFIR 2022 '!C352</f>
        <v>7154</v>
      </c>
      <c r="G352" s="8">
        <v>5631</v>
      </c>
      <c r="H352" s="8">
        <v>1136</v>
      </c>
      <c r="I352" s="8">
        <v>3797</v>
      </c>
      <c r="J352" s="8">
        <v>399</v>
      </c>
      <c r="K352" s="8">
        <v>82</v>
      </c>
      <c r="L352" s="8">
        <v>0</v>
      </c>
      <c r="M352" s="8">
        <v>0</v>
      </c>
      <c r="N352" s="8">
        <f t="shared" si="5"/>
        <v>250047</v>
      </c>
    </row>
    <row r="353" spans="1:14" x14ac:dyDescent="0.25">
      <c r="A353" s="11">
        <v>350</v>
      </c>
      <c r="B353" s="27" t="s">
        <v>362</v>
      </c>
      <c r="C353" s="8">
        <v>2061186</v>
      </c>
      <c r="D353" s="8">
        <f>'MAYO ORDINARIO'!D353+'AJUSTE (NEGATIVO) DEFINITIVO 22'!C353</f>
        <v>674700</v>
      </c>
      <c r="E353" s="8">
        <f>'MAYO ORDINARIO'!E353+'AJUSTE (NEGATIVO) DEFINITIVO 22'!D353</f>
        <v>240</v>
      </c>
      <c r="F353" s="25">
        <f>'MAYO ORDINARIO'!F353+'AJUSTE FOFIR 2022 '!C353</f>
        <v>55432</v>
      </c>
      <c r="G353" s="8">
        <v>44660</v>
      </c>
      <c r="H353" s="8">
        <v>14471</v>
      </c>
      <c r="I353" s="8">
        <v>45438</v>
      </c>
      <c r="J353" s="8">
        <v>2557</v>
      </c>
      <c r="K353" s="8">
        <v>1450</v>
      </c>
      <c r="L353" s="8">
        <v>0</v>
      </c>
      <c r="M353" s="8">
        <v>0</v>
      </c>
      <c r="N353" s="8">
        <f t="shared" si="5"/>
        <v>2900134</v>
      </c>
    </row>
    <row r="354" spans="1:14" x14ac:dyDescent="0.25">
      <c r="A354" s="11">
        <v>351</v>
      </c>
      <c r="B354" s="27" t="s">
        <v>363</v>
      </c>
      <c r="C354" s="8">
        <v>284888</v>
      </c>
      <c r="D354" s="8">
        <f>'MAYO ORDINARIO'!D354+'AJUSTE (NEGATIVO) DEFINITIVO 22'!C354</f>
        <v>148641</v>
      </c>
      <c r="E354" s="8">
        <f>'MAYO ORDINARIO'!E354+'AJUSTE (NEGATIVO) DEFINITIVO 22'!D354</f>
        <v>1215</v>
      </c>
      <c r="F354" s="25">
        <f>'MAYO ORDINARIO'!F354+'AJUSTE FOFIR 2022 '!C354</f>
        <v>9711</v>
      </c>
      <c r="G354" s="8">
        <v>7201</v>
      </c>
      <c r="H354" s="8">
        <v>1860</v>
      </c>
      <c r="I354" s="8">
        <v>5933</v>
      </c>
      <c r="J354" s="8">
        <v>494</v>
      </c>
      <c r="K354" s="8">
        <v>160</v>
      </c>
      <c r="L354" s="8">
        <v>5127</v>
      </c>
      <c r="M354" s="8">
        <v>0</v>
      </c>
      <c r="N354" s="8">
        <f t="shared" si="5"/>
        <v>465230</v>
      </c>
    </row>
    <row r="355" spans="1:14" x14ac:dyDescent="0.25">
      <c r="A355" s="11">
        <v>352</v>
      </c>
      <c r="B355" s="27" t="s">
        <v>364</v>
      </c>
      <c r="C355" s="8">
        <v>333122</v>
      </c>
      <c r="D355" s="8">
        <f>'MAYO ORDINARIO'!D355+'AJUSTE (NEGATIVO) DEFINITIVO 22'!C355</f>
        <v>59358</v>
      </c>
      <c r="E355" s="8">
        <f>'MAYO ORDINARIO'!E355+'AJUSTE (NEGATIVO) DEFINITIVO 22'!D355</f>
        <v>1377</v>
      </c>
      <c r="F355" s="25">
        <f>'MAYO ORDINARIO'!F355+'AJUSTE FOFIR 2022 '!C355</f>
        <v>11245</v>
      </c>
      <c r="G355" s="8">
        <v>12459</v>
      </c>
      <c r="H355" s="8">
        <v>2167</v>
      </c>
      <c r="I355" s="8">
        <v>8556</v>
      </c>
      <c r="J355" s="8">
        <v>580</v>
      </c>
      <c r="K355" s="8">
        <v>185</v>
      </c>
      <c r="L355" s="8">
        <v>0</v>
      </c>
      <c r="M355" s="8">
        <v>0</v>
      </c>
      <c r="N355" s="8">
        <f t="shared" si="5"/>
        <v>429049</v>
      </c>
    </row>
    <row r="356" spans="1:14" x14ac:dyDescent="0.25">
      <c r="A356" s="11">
        <v>353</v>
      </c>
      <c r="B356" s="27" t="s">
        <v>365</v>
      </c>
      <c r="C356" s="8">
        <v>218402</v>
      </c>
      <c r="D356" s="8">
        <f>'MAYO ORDINARIO'!D356+'AJUSTE (NEGATIVO) DEFINITIVO 22'!C356</f>
        <v>132013</v>
      </c>
      <c r="E356" s="8">
        <f>'MAYO ORDINARIO'!E356+'AJUSTE (NEGATIVO) DEFINITIVO 22'!D356</f>
        <v>1292</v>
      </c>
      <c r="F356" s="25">
        <f>'MAYO ORDINARIO'!F356+'AJUSTE FOFIR 2022 '!C356</f>
        <v>7992</v>
      </c>
      <c r="G356" s="8">
        <v>6199</v>
      </c>
      <c r="H356" s="8">
        <v>1350</v>
      </c>
      <c r="I356" s="8">
        <v>4425</v>
      </c>
      <c r="J356" s="8">
        <v>439</v>
      </c>
      <c r="K356" s="8">
        <v>103</v>
      </c>
      <c r="L356" s="8">
        <v>0</v>
      </c>
      <c r="M356" s="8">
        <v>0</v>
      </c>
      <c r="N356" s="8">
        <f t="shared" si="5"/>
        <v>372215</v>
      </c>
    </row>
    <row r="357" spans="1:14" x14ac:dyDescent="0.25">
      <c r="A357" s="11">
        <v>354</v>
      </c>
      <c r="B357" s="27" t="s">
        <v>366</v>
      </c>
      <c r="C357" s="8">
        <v>103778</v>
      </c>
      <c r="D357" s="8">
        <f>'MAYO ORDINARIO'!D357+'AJUSTE (NEGATIVO) DEFINITIVO 22'!C357</f>
        <v>58302</v>
      </c>
      <c r="E357" s="8">
        <f>'MAYO ORDINARIO'!E357+'AJUSTE (NEGATIVO) DEFINITIVO 22'!D357</f>
        <v>1394</v>
      </c>
      <c r="F357" s="25">
        <f>'MAYO ORDINARIO'!F357+'AJUSTE FOFIR 2022 '!C357</f>
        <v>5106</v>
      </c>
      <c r="G357" s="8">
        <v>1213</v>
      </c>
      <c r="H357" s="8">
        <v>536</v>
      </c>
      <c r="I357" s="8">
        <v>852</v>
      </c>
      <c r="J357" s="8">
        <v>319</v>
      </c>
      <c r="K357" s="8">
        <v>19</v>
      </c>
      <c r="L357" s="8">
        <v>5140</v>
      </c>
      <c r="M357" s="8">
        <v>0</v>
      </c>
      <c r="N357" s="8">
        <f t="shared" si="5"/>
        <v>176659</v>
      </c>
    </row>
    <row r="358" spans="1:14" x14ac:dyDescent="0.25">
      <c r="A358" s="11">
        <v>355</v>
      </c>
      <c r="B358" s="27" t="s">
        <v>367</v>
      </c>
      <c r="C358" s="8">
        <v>107270</v>
      </c>
      <c r="D358" s="8">
        <f>'MAYO ORDINARIO'!D358+'AJUSTE (NEGATIVO) DEFINITIVO 22'!C358</f>
        <v>45480</v>
      </c>
      <c r="E358" s="8">
        <f>'MAYO ORDINARIO'!E358+'AJUSTE (NEGATIVO) DEFINITIVO 22'!D358</f>
        <v>1297</v>
      </c>
      <c r="F358" s="25">
        <f>'MAYO ORDINARIO'!F358+'AJUSTE FOFIR 2022 '!C358</f>
        <v>5038</v>
      </c>
      <c r="G358" s="8">
        <v>1745</v>
      </c>
      <c r="H358" s="8">
        <v>574</v>
      </c>
      <c r="I358" s="8">
        <v>1178</v>
      </c>
      <c r="J358" s="8">
        <v>309</v>
      </c>
      <c r="K358" s="8">
        <v>25</v>
      </c>
      <c r="L358" s="8">
        <v>0</v>
      </c>
      <c r="M358" s="8">
        <v>0</v>
      </c>
      <c r="N358" s="8">
        <f t="shared" si="5"/>
        <v>162916</v>
      </c>
    </row>
    <row r="359" spans="1:14" x14ac:dyDescent="0.25">
      <c r="A359" s="11">
        <v>356</v>
      </c>
      <c r="B359" s="27" t="s">
        <v>368</v>
      </c>
      <c r="C359" s="8">
        <v>333448</v>
      </c>
      <c r="D359" s="8">
        <f>'MAYO ORDINARIO'!D359+'AJUSTE (NEGATIVO) DEFINITIVO 22'!C359</f>
        <v>92171</v>
      </c>
      <c r="E359" s="8">
        <f>'MAYO ORDINARIO'!E359+'AJUSTE (NEGATIVO) DEFINITIVO 22'!D359</f>
        <v>1336</v>
      </c>
      <c r="F359" s="25">
        <f>'MAYO ORDINARIO'!F359+'AJUSTE FOFIR 2022 '!C359</f>
        <v>11184</v>
      </c>
      <c r="G359" s="8">
        <v>5623</v>
      </c>
      <c r="H359" s="8">
        <v>2164</v>
      </c>
      <c r="I359" s="8">
        <v>5829</v>
      </c>
      <c r="J359" s="8">
        <v>560</v>
      </c>
      <c r="K359" s="8">
        <v>185</v>
      </c>
      <c r="L359" s="8">
        <v>0</v>
      </c>
      <c r="M359" s="8">
        <v>0</v>
      </c>
      <c r="N359" s="8">
        <f t="shared" si="5"/>
        <v>452500</v>
      </c>
    </row>
    <row r="360" spans="1:14" x14ac:dyDescent="0.25">
      <c r="A360" s="11">
        <v>357</v>
      </c>
      <c r="B360" s="27" t="s">
        <v>369</v>
      </c>
      <c r="C360" s="8">
        <v>195022</v>
      </c>
      <c r="D360" s="8">
        <f>'MAYO ORDINARIO'!D360+'AJUSTE (NEGATIVO) DEFINITIVO 22'!C360</f>
        <v>66890</v>
      </c>
      <c r="E360" s="8">
        <f>'MAYO ORDINARIO'!E360+'AJUSTE (NEGATIVO) DEFINITIVO 22'!D360</f>
        <v>1147</v>
      </c>
      <c r="F360" s="25">
        <f>'MAYO ORDINARIO'!F360+'AJUSTE FOFIR 2022 '!C360</f>
        <v>7105</v>
      </c>
      <c r="G360" s="8">
        <v>2187</v>
      </c>
      <c r="H360" s="8">
        <v>1207</v>
      </c>
      <c r="I360" s="8">
        <v>2670</v>
      </c>
      <c r="J360" s="8">
        <v>410</v>
      </c>
      <c r="K360" s="8">
        <v>92</v>
      </c>
      <c r="L360" s="8">
        <v>0</v>
      </c>
      <c r="M360" s="8">
        <v>0</v>
      </c>
      <c r="N360" s="8">
        <f t="shared" si="5"/>
        <v>276730</v>
      </c>
    </row>
    <row r="361" spans="1:14" x14ac:dyDescent="0.25">
      <c r="A361" s="11">
        <v>358</v>
      </c>
      <c r="B361" s="27" t="s">
        <v>370</v>
      </c>
      <c r="C361" s="8">
        <v>293326</v>
      </c>
      <c r="D361" s="8">
        <f>'MAYO ORDINARIO'!D361+'AJUSTE (NEGATIVO) DEFINITIVO 22'!C361</f>
        <v>98794</v>
      </c>
      <c r="E361" s="8">
        <f>'MAYO ORDINARIO'!E361+'AJUSTE (NEGATIVO) DEFINITIVO 22'!D361</f>
        <v>1700</v>
      </c>
      <c r="F361" s="25">
        <f>'MAYO ORDINARIO'!F361+'AJUSTE FOFIR 2022 '!C361</f>
        <v>10676</v>
      </c>
      <c r="G361" s="8">
        <v>5041</v>
      </c>
      <c r="H361" s="8">
        <v>1817</v>
      </c>
      <c r="I361" s="8">
        <v>4704</v>
      </c>
      <c r="J361" s="8">
        <v>582</v>
      </c>
      <c r="K361" s="8">
        <v>140</v>
      </c>
      <c r="L361" s="8">
        <v>0</v>
      </c>
      <c r="M361" s="8">
        <v>0</v>
      </c>
      <c r="N361" s="8">
        <f t="shared" si="5"/>
        <v>416780</v>
      </c>
    </row>
    <row r="362" spans="1:14" x14ac:dyDescent="0.25">
      <c r="A362" s="11">
        <v>359</v>
      </c>
      <c r="B362" s="27" t="s">
        <v>371</v>
      </c>
      <c r="C362" s="8">
        <v>176798</v>
      </c>
      <c r="D362" s="8">
        <f>'MAYO ORDINARIO'!D362+'AJUSTE (NEGATIVO) DEFINITIVO 22'!C362</f>
        <v>62845</v>
      </c>
      <c r="E362" s="8">
        <f>'MAYO ORDINARIO'!E362+'AJUSTE (NEGATIVO) DEFINITIVO 22'!D362</f>
        <v>1093</v>
      </c>
      <c r="F362" s="25">
        <f>'MAYO ORDINARIO'!F362+'AJUSTE FOFIR 2022 '!C362</f>
        <v>6542</v>
      </c>
      <c r="G362" s="8">
        <v>1633</v>
      </c>
      <c r="H362" s="8">
        <v>1085</v>
      </c>
      <c r="I362" s="8">
        <v>2243</v>
      </c>
      <c r="J362" s="8">
        <v>364</v>
      </c>
      <c r="K362" s="8">
        <v>81</v>
      </c>
      <c r="L362" s="8">
        <v>0</v>
      </c>
      <c r="M362" s="8">
        <v>0</v>
      </c>
      <c r="N362" s="8">
        <f t="shared" si="5"/>
        <v>252684</v>
      </c>
    </row>
    <row r="363" spans="1:14" x14ac:dyDescent="0.25">
      <c r="A363" s="11">
        <v>360</v>
      </c>
      <c r="B363" s="27" t="s">
        <v>372</v>
      </c>
      <c r="C363" s="8">
        <v>365458</v>
      </c>
      <c r="D363" s="8">
        <f>'MAYO ORDINARIO'!D363+'AJUSTE (NEGATIVO) DEFINITIVO 22'!C363</f>
        <v>160517</v>
      </c>
      <c r="E363" s="8">
        <f>'MAYO ORDINARIO'!E363+'AJUSTE (NEGATIVO) DEFINITIVO 22'!D363</f>
        <v>2080</v>
      </c>
      <c r="F363" s="25">
        <f>'MAYO ORDINARIO'!F363+'AJUSTE FOFIR 2022 '!C363</f>
        <v>13228</v>
      </c>
      <c r="G363" s="8">
        <v>10240</v>
      </c>
      <c r="H363" s="8">
        <v>2270</v>
      </c>
      <c r="I363" s="8">
        <v>7417</v>
      </c>
      <c r="J363" s="8">
        <v>729</v>
      </c>
      <c r="K363" s="8">
        <v>176</v>
      </c>
      <c r="L363" s="8">
        <v>0</v>
      </c>
      <c r="M363" s="8">
        <v>0</v>
      </c>
      <c r="N363" s="8">
        <f t="shared" si="5"/>
        <v>562115</v>
      </c>
    </row>
    <row r="364" spans="1:14" x14ac:dyDescent="0.25">
      <c r="A364" s="11">
        <v>361</v>
      </c>
      <c r="B364" s="27" t="s">
        <v>373</v>
      </c>
      <c r="C364" s="8">
        <v>133732</v>
      </c>
      <c r="D364" s="8">
        <f>'MAYO ORDINARIO'!D364+'AJUSTE (NEGATIVO) DEFINITIVO 22'!C364</f>
        <v>60196</v>
      </c>
      <c r="E364" s="8">
        <f>'MAYO ORDINARIO'!E364+'AJUSTE (NEGATIVO) DEFINITIVO 22'!D364</f>
        <v>1617</v>
      </c>
      <c r="F364" s="25">
        <f>'MAYO ORDINARIO'!F364+'AJUSTE FOFIR 2022 '!C364</f>
        <v>6270</v>
      </c>
      <c r="G364" s="8">
        <v>2110</v>
      </c>
      <c r="H364" s="8">
        <v>714</v>
      </c>
      <c r="I364" s="8">
        <v>1435</v>
      </c>
      <c r="J364" s="8">
        <v>390</v>
      </c>
      <c r="K364" s="8">
        <v>31</v>
      </c>
      <c r="L364" s="8">
        <v>0</v>
      </c>
      <c r="M364" s="8">
        <v>0</v>
      </c>
      <c r="N364" s="8">
        <f t="shared" si="5"/>
        <v>206495</v>
      </c>
    </row>
    <row r="365" spans="1:14" x14ac:dyDescent="0.25">
      <c r="A365" s="11">
        <v>362</v>
      </c>
      <c r="B365" s="27" t="s">
        <v>374</v>
      </c>
      <c r="C365" s="8">
        <v>202624</v>
      </c>
      <c r="D365" s="8">
        <f>'MAYO ORDINARIO'!D365+'AJUSTE (NEGATIVO) DEFINITIVO 22'!C365</f>
        <v>82823</v>
      </c>
      <c r="E365" s="8">
        <f>'MAYO ORDINARIO'!E365+'AJUSTE (NEGATIVO) DEFINITIVO 22'!D365</f>
        <v>1234</v>
      </c>
      <c r="F365" s="25">
        <f>'MAYO ORDINARIO'!F365+'AJUSTE FOFIR 2022 '!C365</f>
        <v>7445</v>
      </c>
      <c r="G365" s="8">
        <v>3862</v>
      </c>
      <c r="H365" s="8">
        <v>1228</v>
      </c>
      <c r="I365" s="8">
        <v>3273</v>
      </c>
      <c r="J365" s="8">
        <v>408</v>
      </c>
      <c r="K365" s="8">
        <v>91</v>
      </c>
      <c r="L365" s="8">
        <v>0</v>
      </c>
      <c r="M365" s="8">
        <v>0</v>
      </c>
      <c r="N365" s="8">
        <f t="shared" si="5"/>
        <v>302988</v>
      </c>
    </row>
    <row r="366" spans="1:14" x14ac:dyDescent="0.25">
      <c r="A366" s="11">
        <v>363</v>
      </c>
      <c r="B366" s="27" t="s">
        <v>375</v>
      </c>
      <c r="C366" s="8">
        <v>240850</v>
      </c>
      <c r="D366" s="8">
        <f>'MAYO ORDINARIO'!D366+'AJUSTE (NEGATIVO) DEFINITIVO 22'!C366</f>
        <v>100900</v>
      </c>
      <c r="E366" s="8">
        <f>'MAYO ORDINARIO'!E366+'AJUSTE (NEGATIVO) DEFINITIVO 22'!D366</f>
        <v>1467</v>
      </c>
      <c r="F366" s="25">
        <f>'MAYO ORDINARIO'!F366+'AJUSTE FOFIR 2022 '!C366</f>
        <v>8868</v>
      </c>
      <c r="G366" s="8">
        <v>6937</v>
      </c>
      <c r="H366" s="8">
        <v>1481</v>
      </c>
      <c r="I366" s="8">
        <v>4860</v>
      </c>
      <c r="J366" s="8">
        <v>502</v>
      </c>
      <c r="K366" s="8">
        <v>112</v>
      </c>
      <c r="L366" s="8">
        <v>11275</v>
      </c>
      <c r="M366" s="8">
        <v>0</v>
      </c>
      <c r="N366" s="8">
        <f t="shared" si="5"/>
        <v>377252</v>
      </c>
    </row>
    <row r="367" spans="1:14" x14ac:dyDescent="0.25">
      <c r="A367" s="11">
        <v>364</v>
      </c>
      <c r="B367" s="27" t="s">
        <v>376</v>
      </c>
      <c r="C367" s="8">
        <v>1229802</v>
      </c>
      <c r="D367" s="8">
        <f>'MAYO ORDINARIO'!D367+'AJUSTE (NEGATIVO) DEFINITIVO 22'!C367</f>
        <v>334009</v>
      </c>
      <c r="E367" s="8">
        <f>'MAYO ORDINARIO'!E367+'AJUSTE (NEGATIVO) DEFINITIVO 22'!D367</f>
        <v>3073</v>
      </c>
      <c r="F367" s="25">
        <f>'MAYO ORDINARIO'!F367+'AJUSTE FOFIR 2022 '!C367</f>
        <v>37922</v>
      </c>
      <c r="G367" s="8">
        <v>48017</v>
      </c>
      <c r="H367" s="8">
        <v>8079</v>
      </c>
      <c r="I367" s="8">
        <v>32794</v>
      </c>
      <c r="J367" s="8">
        <v>1750</v>
      </c>
      <c r="K367" s="8">
        <v>724</v>
      </c>
      <c r="L367" s="8">
        <v>0</v>
      </c>
      <c r="M367" s="8">
        <v>0</v>
      </c>
      <c r="N367" s="8">
        <f t="shared" si="5"/>
        <v>1696170</v>
      </c>
    </row>
    <row r="368" spans="1:14" x14ac:dyDescent="0.25">
      <c r="A368" s="11">
        <v>365</v>
      </c>
      <c r="B368" s="27" t="s">
        <v>377</v>
      </c>
      <c r="C368" s="8">
        <v>148542</v>
      </c>
      <c r="D368" s="8">
        <f>'MAYO ORDINARIO'!D368+'AJUSTE (NEGATIVO) DEFINITIVO 22'!C368</f>
        <v>66986</v>
      </c>
      <c r="E368" s="8">
        <f>'MAYO ORDINARIO'!E368+'AJUSTE (NEGATIVO) DEFINITIVO 22'!D368</f>
        <v>917</v>
      </c>
      <c r="F368" s="25">
        <f>'MAYO ORDINARIO'!F368+'AJUSTE FOFIR 2022 '!C368</f>
        <v>5475</v>
      </c>
      <c r="G368" s="8">
        <v>2737</v>
      </c>
      <c r="H368" s="8">
        <v>904</v>
      </c>
      <c r="I368" s="8">
        <v>2372</v>
      </c>
      <c r="J368" s="8">
        <v>312</v>
      </c>
      <c r="K368" s="8">
        <v>67</v>
      </c>
      <c r="L368" s="8">
        <v>0</v>
      </c>
      <c r="M368" s="8">
        <v>0</v>
      </c>
      <c r="N368" s="8">
        <f t="shared" si="5"/>
        <v>228312</v>
      </c>
    </row>
    <row r="369" spans="1:14" x14ac:dyDescent="0.25">
      <c r="A369" s="11">
        <v>366</v>
      </c>
      <c r="B369" s="27" t="s">
        <v>378</v>
      </c>
      <c r="C369" s="8">
        <v>514928</v>
      </c>
      <c r="D369" s="8">
        <f>'MAYO ORDINARIO'!D369+'AJUSTE (NEGATIVO) DEFINITIVO 22'!C369</f>
        <v>206377</v>
      </c>
      <c r="E369" s="8">
        <f>'MAYO ORDINARIO'!E369+'AJUSTE (NEGATIVO) DEFINITIVO 22'!D369</f>
        <v>1536</v>
      </c>
      <c r="F369" s="25">
        <f>'MAYO ORDINARIO'!F369+'AJUSTE FOFIR 2022 '!C369</f>
        <v>16122</v>
      </c>
      <c r="G369" s="8">
        <v>9401</v>
      </c>
      <c r="H369" s="8">
        <v>3343</v>
      </c>
      <c r="I369" s="8">
        <v>9406</v>
      </c>
      <c r="J369" s="8">
        <v>921</v>
      </c>
      <c r="K369" s="8">
        <v>291</v>
      </c>
      <c r="L369" s="8">
        <v>0</v>
      </c>
      <c r="M369" s="8">
        <v>0</v>
      </c>
      <c r="N369" s="8">
        <f t="shared" si="5"/>
        <v>762325</v>
      </c>
    </row>
    <row r="370" spans="1:14" x14ac:dyDescent="0.25">
      <c r="A370" s="11">
        <v>367</v>
      </c>
      <c r="B370" s="27" t="s">
        <v>379</v>
      </c>
      <c r="C370" s="8">
        <v>347040</v>
      </c>
      <c r="D370" s="8">
        <f>'MAYO ORDINARIO'!D370+'AJUSTE (NEGATIVO) DEFINITIVO 22'!C370</f>
        <v>73100</v>
      </c>
      <c r="E370" s="8">
        <f>'MAYO ORDINARIO'!E370+'AJUSTE (NEGATIVO) DEFINITIVO 22'!D370</f>
        <v>1841</v>
      </c>
      <c r="F370" s="25">
        <f>'MAYO ORDINARIO'!F370+'AJUSTE FOFIR 2022 '!C370</f>
        <v>12344</v>
      </c>
      <c r="G370" s="8">
        <v>11647</v>
      </c>
      <c r="H370" s="8">
        <v>2173</v>
      </c>
      <c r="I370" s="8">
        <v>7933</v>
      </c>
      <c r="J370" s="8">
        <v>663</v>
      </c>
      <c r="K370" s="8">
        <v>172</v>
      </c>
      <c r="L370" s="8">
        <v>58545</v>
      </c>
      <c r="M370" s="8">
        <v>0</v>
      </c>
      <c r="N370" s="8">
        <f t="shared" si="5"/>
        <v>515458</v>
      </c>
    </row>
    <row r="371" spans="1:14" x14ac:dyDescent="0.25">
      <c r="A371" s="11">
        <v>368</v>
      </c>
      <c r="B371" s="27" t="s">
        <v>380</v>
      </c>
      <c r="C371" s="8">
        <v>386078</v>
      </c>
      <c r="D371" s="8">
        <f>'MAYO ORDINARIO'!D371+'AJUSTE (NEGATIVO) DEFINITIVO 22'!C371</f>
        <v>184719</v>
      </c>
      <c r="E371" s="8">
        <f>'MAYO ORDINARIO'!E371+'AJUSTE (NEGATIVO) DEFINITIVO 22'!D371</f>
        <v>3477</v>
      </c>
      <c r="F371" s="25">
        <f>'MAYO ORDINARIO'!F371+'AJUSTE FOFIR 2022 '!C371</f>
        <v>16175</v>
      </c>
      <c r="G371" s="8">
        <v>5321</v>
      </c>
      <c r="H371" s="8">
        <v>2234</v>
      </c>
      <c r="I371" s="8">
        <v>4795</v>
      </c>
      <c r="J371" s="8">
        <v>918</v>
      </c>
      <c r="K371" s="8">
        <v>139</v>
      </c>
      <c r="L371" s="8">
        <v>0</v>
      </c>
      <c r="M371" s="8">
        <v>0</v>
      </c>
      <c r="N371" s="8">
        <f t="shared" si="5"/>
        <v>603856</v>
      </c>
    </row>
    <row r="372" spans="1:14" x14ac:dyDescent="0.25">
      <c r="A372" s="11">
        <v>369</v>
      </c>
      <c r="B372" s="27" t="s">
        <v>381</v>
      </c>
      <c r="C372" s="8">
        <v>223336</v>
      </c>
      <c r="D372" s="8">
        <f>'MAYO ORDINARIO'!D372+'AJUSTE (NEGATIVO) DEFINITIVO 22'!C372</f>
        <v>97071</v>
      </c>
      <c r="E372" s="8">
        <f>'MAYO ORDINARIO'!E372+'AJUSTE (NEGATIVO) DEFINITIVO 22'!D372</f>
        <v>639</v>
      </c>
      <c r="F372" s="25">
        <f>'MAYO ORDINARIO'!F372+'AJUSTE FOFIR 2022 '!C372</f>
        <v>7108</v>
      </c>
      <c r="G372" s="8">
        <v>5681</v>
      </c>
      <c r="H372" s="8">
        <v>1516</v>
      </c>
      <c r="I372" s="8">
        <v>4944</v>
      </c>
      <c r="J372" s="8">
        <v>347</v>
      </c>
      <c r="K372" s="8">
        <v>140</v>
      </c>
      <c r="L372" s="8">
        <v>22415</v>
      </c>
      <c r="M372" s="8">
        <v>0</v>
      </c>
      <c r="N372" s="8">
        <f t="shared" si="5"/>
        <v>363197</v>
      </c>
    </row>
    <row r="373" spans="1:14" x14ac:dyDescent="0.25">
      <c r="A373" s="11">
        <v>370</v>
      </c>
      <c r="B373" s="27" t="s">
        <v>382</v>
      </c>
      <c r="C373" s="8">
        <v>209400</v>
      </c>
      <c r="D373" s="8">
        <f>'MAYO ORDINARIO'!D373+'AJUSTE (NEGATIVO) DEFINITIVO 22'!C373</f>
        <v>58986</v>
      </c>
      <c r="E373" s="8">
        <f>'MAYO ORDINARIO'!E373+'AJUSTE (NEGATIVO) DEFINITIVO 22'!D373</f>
        <v>450</v>
      </c>
      <c r="F373" s="25">
        <f>'MAYO ORDINARIO'!F373+'AJUSTE FOFIR 2022 '!C373</f>
        <v>6376</v>
      </c>
      <c r="G373" s="8">
        <v>1717</v>
      </c>
      <c r="H373" s="8">
        <v>1410</v>
      </c>
      <c r="I373" s="8">
        <v>3247</v>
      </c>
      <c r="J373" s="8">
        <v>288</v>
      </c>
      <c r="K373" s="8">
        <v>131</v>
      </c>
      <c r="L373" s="8">
        <v>0</v>
      </c>
      <c r="M373" s="8">
        <v>0</v>
      </c>
      <c r="N373" s="8">
        <f t="shared" si="5"/>
        <v>282005</v>
      </c>
    </row>
    <row r="374" spans="1:14" x14ac:dyDescent="0.25">
      <c r="A374" s="11">
        <v>371</v>
      </c>
      <c r="B374" s="27" t="s">
        <v>383</v>
      </c>
      <c r="C374" s="8">
        <v>171120</v>
      </c>
      <c r="D374" s="8">
        <f>'MAYO ORDINARIO'!D374+'AJUSTE (NEGATIVO) DEFINITIVO 22'!C374</f>
        <v>73512</v>
      </c>
      <c r="E374" s="8">
        <f>'MAYO ORDINARIO'!E374+'AJUSTE (NEGATIVO) DEFINITIVO 22'!D374</f>
        <v>1344</v>
      </c>
      <c r="F374" s="25">
        <f>'MAYO ORDINARIO'!F374+'AJUSTE FOFIR 2022 '!C374</f>
        <v>6801</v>
      </c>
      <c r="G374" s="8">
        <v>2527</v>
      </c>
      <c r="H374" s="8">
        <v>1004</v>
      </c>
      <c r="I374" s="8">
        <v>2289</v>
      </c>
      <c r="J374" s="8">
        <v>392</v>
      </c>
      <c r="K374" s="8">
        <v>66</v>
      </c>
      <c r="L374" s="8">
        <v>2574</v>
      </c>
      <c r="M374" s="8">
        <v>0</v>
      </c>
      <c r="N374" s="8">
        <f t="shared" si="5"/>
        <v>261629</v>
      </c>
    </row>
    <row r="375" spans="1:14" x14ac:dyDescent="0.25">
      <c r="A375" s="11">
        <v>372</v>
      </c>
      <c r="B375" s="27" t="s">
        <v>384</v>
      </c>
      <c r="C375" s="8">
        <v>175604</v>
      </c>
      <c r="D375" s="8">
        <f>'MAYO ORDINARIO'!D375+'AJUSTE (NEGATIVO) DEFINITIVO 22'!C375</f>
        <v>65810</v>
      </c>
      <c r="E375" s="8">
        <f>'MAYO ORDINARIO'!E375+'AJUSTE (NEGATIVO) DEFINITIVO 22'!D375</f>
        <v>1852</v>
      </c>
      <c r="F375" s="25">
        <f>'MAYO ORDINARIO'!F375+'AJUSTE FOFIR 2022 '!C375</f>
        <v>7765</v>
      </c>
      <c r="G375" s="8">
        <v>3344</v>
      </c>
      <c r="H375" s="8">
        <v>962</v>
      </c>
      <c r="I375" s="8">
        <v>2278</v>
      </c>
      <c r="J375" s="8">
        <v>471</v>
      </c>
      <c r="K375" s="8">
        <v>49</v>
      </c>
      <c r="L375" s="8">
        <v>7401</v>
      </c>
      <c r="M375" s="8">
        <v>0</v>
      </c>
      <c r="N375" s="8">
        <f t="shared" si="5"/>
        <v>265536</v>
      </c>
    </row>
    <row r="376" spans="1:14" x14ac:dyDescent="0.25">
      <c r="A376" s="11">
        <v>373</v>
      </c>
      <c r="B376" s="27" t="s">
        <v>385</v>
      </c>
      <c r="C376" s="8">
        <v>85572</v>
      </c>
      <c r="D376" s="8">
        <f>'MAYO ORDINARIO'!D376+'AJUSTE (NEGATIVO) DEFINITIVO 22'!C376</f>
        <v>37087</v>
      </c>
      <c r="E376" s="8">
        <f>'MAYO ORDINARIO'!E376+'AJUSTE (NEGATIVO) DEFINITIVO 22'!D376</f>
        <v>1174</v>
      </c>
      <c r="F376" s="25">
        <f>'MAYO ORDINARIO'!F376+'AJUSTE FOFIR 2022 '!C376</f>
        <v>4252</v>
      </c>
      <c r="G376" s="8">
        <v>1033</v>
      </c>
      <c r="H376" s="8">
        <v>440</v>
      </c>
      <c r="I376" s="8">
        <v>697</v>
      </c>
      <c r="J376" s="8">
        <v>267</v>
      </c>
      <c r="K376" s="8">
        <v>15</v>
      </c>
      <c r="L376" s="8">
        <v>0</v>
      </c>
      <c r="M376" s="8">
        <v>0</v>
      </c>
      <c r="N376" s="8">
        <f t="shared" si="5"/>
        <v>130537</v>
      </c>
    </row>
    <row r="377" spans="1:14" x14ac:dyDescent="0.25">
      <c r="A377" s="11">
        <v>374</v>
      </c>
      <c r="B377" s="27" t="s">
        <v>386</v>
      </c>
      <c r="C377" s="8">
        <v>154948</v>
      </c>
      <c r="D377" s="8">
        <f>'MAYO ORDINARIO'!D377+'AJUSTE (NEGATIVO) DEFINITIVO 22'!C377</f>
        <v>41639</v>
      </c>
      <c r="E377" s="8">
        <f>'MAYO ORDINARIO'!E377+'AJUSTE (NEGATIVO) DEFINITIVO 22'!D377</f>
        <v>1216</v>
      </c>
      <c r="F377" s="25">
        <f>'MAYO ORDINARIO'!F377+'AJUSTE FOFIR 2022 '!C377</f>
        <v>6185</v>
      </c>
      <c r="G377" s="8">
        <v>4170</v>
      </c>
      <c r="H377" s="8">
        <v>924</v>
      </c>
      <c r="I377" s="8">
        <v>2875</v>
      </c>
      <c r="J377" s="8">
        <v>352</v>
      </c>
      <c r="K377" s="8">
        <v>63</v>
      </c>
      <c r="L377" s="8">
        <v>0</v>
      </c>
      <c r="M377" s="8">
        <v>0</v>
      </c>
      <c r="N377" s="8">
        <f t="shared" si="5"/>
        <v>212372</v>
      </c>
    </row>
    <row r="378" spans="1:14" x14ac:dyDescent="0.25">
      <c r="A378" s="11">
        <v>375</v>
      </c>
      <c r="B378" s="27" t="s">
        <v>387</v>
      </c>
      <c r="C378" s="8">
        <v>1309748</v>
      </c>
      <c r="D378" s="8">
        <f>'MAYO ORDINARIO'!D378+'AJUSTE (NEGATIVO) DEFINITIVO 22'!C378</f>
        <v>469692</v>
      </c>
      <c r="E378" s="8">
        <v>0</v>
      </c>
      <c r="F378" s="25">
        <f>'MAYO ORDINARIO'!F378+'AJUSTE FOFIR 2022 '!C378</f>
        <v>32119</v>
      </c>
      <c r="G378" s="8">
        <v>34678</v>
      </c>
      <c r="H378" s="8">
        <v>9419</v>
      </c>
      <c r="I378" s="8">
        <v>32663</v>
      </c>
      <c r="J378" s="8">
        <v>1178</v>
      </c>
      <c r="K378" s="8">
        <v>989</v>
      </c>
      <c r="L378" s="8">
        <v>0</v>
      </c>
      <c r="M378" s="8">
        <v>0</v>
      </c>
      <c r="N378" s="8">
        <f t="shared" si="5"/>
        <v>1890486</v>
      </c>
    </row>
    <row r="379" spans="1:14" x14ac:dyDescent="0.25">
      <c r="A379" s="11">
        <v>376</v>
      </c>
      <c r="B379" s="27" t="s">
        <v>388</v>
      </c>
      <c r="C379" s="8">
        <v>77024</v>
      </c>
      <c r="D379" s="8">
        <f>'MAYO ORDINARIO'!D379+'AJUSTE (NEGATIVO) DEFINITIVO 22'!C379</f>
        <v>37866</v>
      </c>
      <c r="E379" s="8">
        <f>'MAYO ORDINARIO'!E379+'AJUSTE (NEGATIVO) DEFINITIVO 22'!D379</f>
        <v>909</v>
      </c>
      <c r="F379" s="25">
        <f>'MAYO ORDINARIO'!F379+'AJUSTE FOFIR 2022 '!C379</f>
        <v>3574</v>
      </c>
      <c r="G379" s="8">
        <v>940</v>
      </c>
      <c r="H379" s="8">
        <v>413</v>
      </c>
      <c r="I379" s="8">
        <v>732</v>
      </c>
      <c r="J379" s="8">
        <v>220</v>
      </c>
      <c r="K379" s="8">
        <v>19</v>
      </c>
      <c r="L379" s="8">
        <v>1251</v>
      </c>
      <c r="M379" s="8">
        <v>0</v>
      </c>
      <c r="N379" s="8">
        <f t="shared" si="5"/>
        <v>122948</v>
      </c>
    </row>
    <row r="380" spans="1:14" x14ac:dyDescent="0.25">
      <c r="A380" s="11">
        <v>377</v>
      </c>
      <c r="B380" s="27" t="s">
        <v>389</v>
      </c>
      <c r="C380" s="8">
        <v>860214</v>
      </c>
      <c r="D380" s="8">
        <f>'MAYO ORDINARIO'!D380+'AJUSTE (NEGATIVO) DEFINITIVO 22'!C380</f>
        <v>152934</v>
      </c>
      <c r="E380" s="8">
        <f>'MAYO ORDINARIO'!E380+'AJUSTE (NEGATIVO) DEFINITIVO 22'!D380</f>
        <v>2355</v>
      </c>
      <c r="F380" s="25">
        <f>'MAYO ORDINARIO'!F380+'AJUSTE FOFIR 2022 '!C380</f>
        <v>26998</v>
      </c>
      <c r="G380" s="8">
        <v>27688</v>
      </c>
      <c r="H380" s="8">
        <v>5731</v>
      </c>
      <c r="I380" s="8">
        <v>21030</v>
      </c>
      <c r="J380" s="8">
        <v>1310</v>
      </c>
      <c r="K380" s="8">
        <v>519</v>
      </c>
      <c r="L380" s="8">
        <v>0</v>
      </c>
      <c r="M380" s="8">
        <v>0</v>
      </c>
      <c r="N380" s="8">
        <f t="shared" si="5"/>
        <v>1098779</v>
      </c>
    </row>
    <row r="381" spans="1:14" x14ac:dyDescent="0.25">
      <c r="A381" s="11">
        <v>378</v>
      </c>
      <c r="B381" s="27" t="s">
        <v>390</v>
      </c>
      <c r="C381" s="8">
        <v>281000</v>
      </c>
      <c r="D381" s="8">
        <f>'MAYO ORDINARIO'!D381+'AJUSTE (NEGATIVO) DEFINITIVO 22'!C381</f>
        <v>157745</v>
      </c>
      <c r="E381" s="8">
        <f>'MAYO ORDINARIO'!E381+'AJUSTE (NEGATIVO) DEFINITIVO 22'!D381</f>
        <v>1327</v>
      </c>
      <c r="F381" s="25">
        <f>'MAYO ORDINARIO'!F381+'AJUSTE FOFIR 2022 '!C381</f>
        <v>9711</v>
      </c>
      <c r="G381" s="8">
        <v>9565</v>
      </c>
      <c r="H381" s="8">
        <v>1777</v>
      </c>
      <c r="I381" s="8">
        <v>6541</v>
      </c>
      <c r="J381" s="8">
        <v>516</v>
      </c>
      <c r="K381" s="8">
        <v>144</v>
      </c>
      <c r="L381" s="8">
        <v>0</v>
      </c>
      <c r="M381" s="8">
        <v>0</v>
      </c>
      <c r="N381" s="8">
        <f t="shared" si="5"/>
        <v>468326</v>
      </c>
    </row>
    <row r="382" spans="1:14" x14ac:dyDescent="0.25">
      <c r="A382" s="11">
        <v>379</v>
      </c>
      <c r="B382" s="27" t="s">
        <v>391</v>
      </c>
      <c r="C382" s="8">
        <v>345396</v>
      </c>
      <c r="D382" s="8">
        <f>'MAYO ORDINARIO'!D382+'AJUSTE (NEGATIVO) DEFINITIVO 22'!C382</f>
        <v>47183</v>
      </c>
      <c r="E382" s="8">
        <f>'MAYO ORDINARIO'!E382+'AJUSTE (NEGATIVO) DEFINITIVO 22'!D382</f>
        <v>743</v>
      </c>
      <c r="F382" s="25">
        <f>'MAYO ORDINARIO'!F382+'AJUSTE FOFIR 2022 '!C382</f>
        <v>10601</v>
      </c>
      <c r="G382" s="8">
        <v>7583</v>
      </c>
      <c r="H382" s="8">
        <v>2381</v>
      </c>
      <c r="I382" s="8">
        <v>7413</v>
      </c>
      <c r="J382" s="8">
        <v>493</v>
      </c>
      <c r="K382" s="8">
        <v>227</v>
      </c>
      <c r="L382" s="8">
        <v>0</v>
      </c>
      <c r="M382" s="8">
        <v>0</v>
      </c>
      <c r="N382" s="8">
        <f t="shared" si="5"/>
        <v>422020</v>
      </c>
    </row>
    <row r="383" spans="1:14" x14ac:dyDescent="0.25">
      <c r="A383" s="11">
        <v>380</v>
      </c>
      <c r="B383" s="27" t="s">
        <v>392</v>
      </c>
      <c r="C383" s="8">
        <v>205046</v>
      </c>
      <c r="D383" s="8">
        <f>'MAYO ORDINARIO'!D383+'AJUSTE (NEGATIVO) DEFINITIVO 22'!C383</f>
        <v>59187</v>
      </c>
      <c r="E383" s="8">
        <f>'MAYO ORDINARIO'!E383+'AJUSTE (NEGATIVO) DEFINITIVO 22'!D383</f>
        <v>886</v>
      </c>
      <c r="F383" s="25">
        <f>'MAYO ORDINARIO'!F383+'AJUSTE FOFIR 2022 '!C383</f>
        <v>7004</v>
      </c>
      <c r="G383" s="8">
        <v>5806</v>
      </c>
      <c r="H383" s="8">
        <v>1338</v>
      </c>
      <c r="I383" s="8">
        <v>4486</v>
      </c>
      <c r="J383" s="8">
        <v>359</v>
      </c>
      <c r="K383" s="8">
        <v>114</v>
      </c>
      <c r="L383" s="8">
        <v>0</v>
      </c>
      <c r="M383" s="8">
        <v>0</v>
      </c>
      <c r="N383" s="8">
        <f t="shared" si="5"/>
        <v>284226</v>
      </c>
    </row>
    <row r="384" spans="1:14" x14ac:dyDescent="0.25">
      <c r="A384" s="11">
        <v>381</v>
      </c>
      <c r="B384" s="27" t="s">
        <v>393</v>
      </c>
      <c r="C384" s="8">
        <v>224398</v>
      </c>
      <c r="D384" s="8">
        <f>'MAYO ORDINARIO'!D384+'AJUSTE (NEGATIVO) DEFINITIVO 22'!C384</f>
        <v>147198</v>
      </c>
      <c r="E384" s="8">
        <f>'MAYO ORDINARIO'!E384+'AJUSTE (NEGATIVO) DEFINITIVO 22'!D384</f>
        <v>1092</v>
      </c>
      <c r="F384" s="25">
        <f>'MAYO ORDINARIO'!F384+'AJUSTE FOFIR 2022 '!C384</f>
        <v>7793</v>
      </c>
      <c r="G384" s="8">
        <v>7625</v>
      </c>
      <c r="H384" s="8">
        <v>1399</v>
      </c>
      <c r="I384" s="8">
        <v>5109</v>
      </c>
      <c r="J384" s="8">
        <v>408</v>
      </c>
      <c r="K384" s="8">
        <v>111</v>
      </c>
      <c r="L384" s="8">
        <v>34858</v>
      </c>
      <c r="M384" s="8">
        <v>0</v>
      </c>
      <c r="N384" s="8">
        <f t="shared" si="5"/>
        <v>429991</v>
      </c>
    </row>
    <row r="385" spans="1:14" x14ac:dyDescent="0.25">
      <c r="A385" s="11">
        <v>382</v>
      </c>
      <c r="B385" s="27" t="s">
        <v>394</v>
      </c>
      <c r="C385" s="8">
        <v>144988</v>
      </c>
      <c r="D385" s="8">
        <f>'MAYO ORDINARIO'!D385+'AJUSTE (NEGATIVO) DEFINITIVO 22'!C385</f>
        <v>67928</v>
      </c>
      <c r="E385" s="8">
        <f>'MAYO ORDINARIO'!E385+'AJUSTE (NEGATIVO) DEFINITIVO 22'!D385</f>
        <v>1373</v>
      </c>
      <c r="F385" s="25">
        <f>'MAYO ORDINARIO'!F385+'AJUSTE FOFIR 2022 '!C385</f>
        <v>6171</v>
      </c>
      <c r="G385" s="8">
        <v>3045</v>
      </c>
      <c r="H385" s="8">
        <v>825</v>
      </c>
      <c r="I385" s="8">
        <v>2130</v>
      </c>
      <c r="J385" s="8">
        <v>360</v>
      </c>
      <c r="K385" s="8">
        <v>49</v>
      </c>
      <c r="L385" s="8">
        <v>0</v>
      </c>
      <c r="M385" s="8">
        <v>0</v>
      </c>
      <c r="N385" s="8">
        <f t="shared" si="5"/>
        <v>226869</v>
      </c>
    </row>
    <row r="386" spans="1:14" x14ac:dyDescent="0.25">
      <c r="A386" s="11">
        <v>383</v>
      </c>
      <c r="B386" s="27" t="s">
        <v>395</v>
      </c>
      <c r="C386" s="8">
        <v>106260</v>
      </c>
      <c r="D386" s="8">
        <f>'MAYO ORDINARIO'!D386+'AJUSTE (NEGATIVO) DEFINITIVO 22'!C386</f>
        <v>40898</v>
      </c>
      <c r="E386" s="8">
        <f>'MAYO ORDINARIO'!E386+'AJUSTE (NEGATIVO) DEFINITIVO 22'!D386</f>
        <v>991</v>
      </c>
      <c r="F386" s="25">
        <f>'MAYO ORDINARIO'!F386+'AJUSTE FOFIR 2022 '!C386</f>
        <v>4438</v>
      </c>
      <c r="G386" s="8">
        <v>1536</v>
      </c>
      <c r="H386" s="8">
        <v>610</v>
      </c>
      <c r="I386" s="8">
        <v>1307</v>
      </c>
      <c r="J386" s="8">
        <v>323</v>
      </c>
      <c r="K386" s="8">
        <v>36</v>
      </c>
      <c r="L386" s="8">
        <v>0</v>
      </c>
      <c r="M386" s="8">
        <v>0</v>
      </c>
      <c r="N386" s="8">
        <f t="shared" si="5"/>
        <v>156399</v>
      </c>
    </row>
    <row r="387" spans="1:14" x14ac:dyDescent="0.25">
      <c r="A387" s="11">
        <v>384</v>
      </c>
      <c r="B387" s="27" t="s">
        <v>396</v>
      </c>
      <c r="C387" s="8">
        <v>354418</v>
      </c>
      <c r="D387" s="8">
        <f>'MAYO ORDINARIO'!D387+'AJUSTE (NEGATIVO) DEFINITIVO 22'!C387</f>
        <v>103937</v>
      </c>
      <c r="E387" s="8">
        <f>'MAYO ORDINARIO'!E387+'AJUSTE (NEGATIVO) DEFINITIVO 22'!D387</f>
        <v>1687</v>
      </c>
      <c r="F387" s="25">
        <f>'MAYO ORDINARIO'!F387+'AJUSTE FOFIR 2022 '!C387</f>
        <v>12306</v>
      </c>
      <c r="G387" s="8">
        <v>12286</v>
      </c>
      <c r="H387" s="8">
        <v>2258</v>
      </c>
      <c r="I387" s="8">
        <v>8409</v>
      </c>
      <c r="J387" s="8">
        <v>650</v>
      </c>
      <c r="K387" s="8">
        <v>185</v>
      </c>
      <c r="L387" s="8">
        <v>0</v>
      </c>
      <c r="M387" s="8">
        <v>0</v>
      </c>
      <c r="N387" s="8">
        <f t="shared" si="5"/>
        <v>496136</v>
      </c>
    </row>
    <row r="388" spans="1:14" x14ac:dyDescent="0.25">
      <c r="A388" s="11">
        <v>385</v>
      </c>
      <c r="B388" s="27" t="s">
        <v>397</v>
      </c>
      <c r="C388" s="8">
        <v>12022148</v>
      </c>
      <c r="D388" s="8">
        <f>'MAYO ORDINARIO'!D388+'AJUSTE (NEGATIVO) DEFINITIVO 22'!C388</f>
        <v>2578330</v>
      </c>
      <c r="E388" s="8">
        <v>0</v>
      </c>
      <c r="F388" s="25">
        <f>'MAYO ORDINARIO'!F388+'AJUSTE FOFIR 2022 '!C388</f>
        <v>284641</v>
      </c>
      <c r="G388" s="8">
        <v>262217</v>
      </c>
      <c r="H388" s="8">
        <v>87453</v>
      </c>
      <c r="I388" s="8">
        <v>284186</v>
      </c>
      <c r="J388" s="8">
        <v>11367</v>
      </c>
      <c r="K388" s="8">
        <v>9327</v>
      </c>
      <c r="L388" s="8">
        <v>589466</v>
      </c>
      <c r="M388" s="8">
        <v>0</v>
      </c>
      <c r="N388" s="8">
        <f t="shared" si="5"/>
        <v>16129135</v>
      </c>
    </row>
    <row r="389" spans="1:14" x14ac:dyDescent="0.25">
      <c r="A389" s="11">
        <v>386</v>
      </c>
      <c r="B389" s="27" t="s">
        <v>398</v>
      </c>
      <c r="C389" s="8">
        <v>1674150</v>
      </c>
      <c r="D389" s="8">
        <f>'MAYO ORDINARIO'!D389+'AJUSTE (NEGATIVO) DEFINITIVO 22'!C389</f>
        <v>178664</v>
      </c>
      <c r="E389" s="8">
        <f>'MAYO ORDINARIO'!E389+'AJUSTE (NEGATIVO) DEFINITIVO 22'!D389</f>
        <v>5627</v>
      </c>
      <c r="F389" s="25">
        <f>'MAYO ORDINARIO'!F389+'AJUSTE FOFIR 2022 '!C389</f>
        <v>53253</v>
      </c>
      <c r="G389" s="8">
        <v>48328</v>
      </c>
      <c r="H389" s="8">
        <v>10401</v>
      </c>
      <c r="I389" s="8">
        <v>35722</v>
      </c>
      <c r="J389" s="8">
        <v>2678</v>
      </c>
      <c r="K389" s="8">
        <v>850</v>
      </c>
      <c r="L389" s="8">
        <v>0</v>
      </c>
      <c r="M389" s="8">
        <v>0</v>
      </c>
      <c r="N389" s="8">
        <f t="shared" ref="N389:N452" si="6">SUM(C389:M389)</f>
        <v>2009673</v>
      </c>
    </row>
    <row r="390" spans="1:14" x14ac:dyDescent="0.25">
      <c r="A390" s="11">
        <v>387</v>
      </c>
      <c r="B390" s="27" t="s">
        <v>399</v>
      </c>
      <c r="C390" s="8">
        <v>253854</v>
      </c>
      <c r="D390" s="8">
        <f>'MAYO ORDINARIO'!D390+'AJUSTE (NEGATIVO) DEFINITIVO 22'!C390</f>
        <v>106761</v>
      </c>
      <c r="E390" s="8">
        <f>'MAYO ORDINARIO'!E390+'AJUSTE (NEGATIVO) DEFINITIVO 22'!D390</f>
        <v>1262</v>
      </c>
      <c r="F390" s="25">
        <f>'MAYO ORDINARIO'!F390+'AJUSTE FOFIR 2022 '!C390</f>
        <v>8832</v>
      </c>
      <c r="G390" s="8">
        <v>7484</v>
      </c>
      <c r="H390" s="8">
        <v>1569</v>
      </c>
      <c r="I390" s="8">
        <v>5289</v>
      </c>
      <c r="J390" s="8">
        <v>475</v>
      </c>
      <c r="K390" s="8">
        <v>123</v>
      </c>
      <c r="L390" s="8">
        <v>0</v>
      </c>
      <c r="M390" s="8">
        <v>0</v>
      </c>
      <c r="N390" s="8">
        <f t="shared" si="6"/>
        <v>385649</v>
      </c>
    </row>
    <row r="391" spans="1:14" x14ac:dyDescent="0.25">
      <c r="A391" s="11">
        <v>388</v>
      </c>
      <c r="B391" s="27" t="s">
        <v>400</v>
      </c>
      <c r="C391" s="8">
        <v>244496</v>
      </c>
      <c r="D391" s="8">
        <f>'MAYO ORDINARIO'!D391+'AJUSTE (NEGATIVO) DEFINITIVO 22'!C391</f>
        <v>179790</v>
      </c>
      <c r="E391" s="8">
        <f>'MAYO ORDINARIO'!E391+'AJUSTE (NEGATIVO) DEFINITIVO 22'!D391</f>
        <v>1690</v>
      </c>
      <c r="F391" s="25">
        <f>'MAYO ORDINARIO'!F391+'AJUSTE FOFIR 2022 '!C391</f>
        <v>9370</v>
      </c>
      <c r="G391" s="8">
        <v>7161</v>
      </c>
      <c r="H391" s="8">
        <v>1484</v>
      </c>
      <c r="I391" s="8">
        <v>4905</v>
      </c>
      <c r="J391" s="8">
        <v>521</v>
      </c>
      <c r="K391" s="8">
        <v>107</v>
      </c>
      <c r="L391" s="8">
        <v>12019</v>
      </c>
      <c r="M391" s="8">
        <v>0</v>
      </c>
      <c r="N391" s="8">
        <f t="shared" si="6"/>
        <v>461543</v>
      </c>
    </row>
    <row r="392" spans="1:14" x14ac:dyDescent="0.25">
      <c r="A392" s="11">
        <v>389</v>
      </c>
      <c r="B392" s="27" t="s">
        <v>401</v>
      </c>
      <c r="C392" s="8">
        <v>170100</v>
      </c>
      <c r="D392" s="8">
        <f>'MAYO ORDINARIO'!D392+'AJUSTE (NEGATIVO) DEFINITIVO 22'!C392</f>
        <v>86147</v>
      </c>
      <c r="E392" s="8">
        <f>'MAYO ORDINARIO'!E392+'AJUSTE (NEGATIVO) DEFINITIVO 22'!D392</f>
        <v>1953</v>
      </c>
      <c r="F392" s="25">
        <f>'MAYO ORDINARIO'!F392+'AJUSTE FOFIR 2022 '!C392</f>
        <v>7829</v>
      </c>
      <c r="G392" s="8">
        <v>2325</v>
      </c>
      <c r="H392" s="8">
        <v>934</v>
      </c>
      <c r="I392" s="8">
        <v>1816</v>
      </c>
      <c r="J392" s="8">
        <v>478</v>
      </c>
      <c r="K392" s="8">
        <v>46</v>
      </c>
      <c r="L392" s="8">
        <v>0</v>
      </c>
      <c r="M392" s="8">
        <v>0</v>
      </c>
      <c r="N392" s="8">
        <f t="shared" si="6"/>
        <v>271628</v>
      </c>
    </row>
    <row r="393" spans="1:14" x14ac:dyDescent="0.25">
      <c r="A393" s="11">
        <v>390</v>
      </c>
      <c r="B393" s="27" t="s">
        <v>402</v>
      </c>
      <c r="C393" s="8">
        <v>5575142</v>
      </c>
      <c r="D393" s="8">
        <f>'MAYO ORDINARIO'!D393+'AJUSTE (NEGATIVO) DEFINITIVO 22'!C393</f>
        <v>1251528</v>
      </c>
      <c r="E393" s="8">
        <v>0</v>
      </c>
      <c r="F393" s="25">
        <f>'MAYO ORDINARIO'!F393+'AJUSTE FOFIR 2022 '!C393</f>
        <v>137660</v>
      </c>
      <c r="G393" s="8">
        <v>132606</v>
      </c>
      <c r="H393" s="8">
        <v>41830</v>
      </c>
      <c r="I393" s="8">
        <v>140052</v>
      </c>
      <c r="J393" s="8">
        <v>5760</v>
      </c>
      <c r="K393" s="8">
        <v>4552</v>
      </c>
      <c r="L393" s="8">
        <v>293885</v>
      </c>
      <c r="M393" s="8">
        <v>0</v>
      </c>
      <c r="N393" s="8">
        <f t="shared" si="6"/>
        <v>7583015</v>
      </c>
    </row>
    <row r="394" spans="1:14" x14ac:dyDescent="0.25">
      <c r="A394" s="11">
        <v>391</v>
      </c>
      <c r="B394" s="27" t="s">
        <v>403</v>
      </c>
      <c r="C394" s="8">
        <v>293332</v>
      </c>
      <c r="D394" s="8">
        <f>'MAYO ORDINARIO'!D394+'AJUSTE (NEGATIVO) DEFINITIVO 22'!C394</f>
        <v>143779</v>
      </c>
      <c r="E394" s="8">
        <f>'MAYO ORDINARIO'!E394+'AJUSTE (NEGATIVO) DEFINITIVO 22'!D394</f>
        <v>1898</v>
      </c>
      <c r="F394" s="25">
        <f>'MAYO ORDINARIO'!F394+'AJUSTE FOFIR 2022 '!C394</f>
        <v>11012</v>
      </c>
      <c r="G394" s="8">
        <v>8518</v>
      </c>
      <c r="H394" s="8">
        <v>1794</v>
      </c>
      <c r="I394" s="8">
        <v>5967</v>
      </c>
      <c r="J394" s="8">
        <v>611</v>
      </c>
      <c r="K394" s="8">
        <v>133</v>
      </c>
      <c r="L394" s="8">
        <v>24337</v>
      </c>
      <c r="M394" s="8">
        <v>0</v>
      </c>
      <c r="N394" s="8">
        <f t="shared" si="6"/>
        <v>491381</v>
      </c>
    </row>
    <row r="395" spans="1:14" x14ac:dyDescent="0.25">
      <c r="A395" s="11">
        <v>392</v>
      </c>
      <c r="B395" s="27" t="s">
        <v>404</v>
      </c>
      <c r="C395" s="8">
        <v>526842</v>
      </c>
      <c r="D395" s="8">
        <f>'MAYO ORDINARIO'!D395+'AJUSTE (NEGATIVO) DEFINITIVO 22'!C395</f>
        <v>160753</v>
      </c>
      <c r="E395" s="8">
        <f>'MAYO ORDINARIO'!E395+'AJUSTE (NEGATIVO) DEFINITIVO 22'!D395</f>
        <v>2496</v>
      </c>
      <c r="F395" s="25">
        <f>'MAYO ORDINARIO'!F395+'AJUSTE FOFIR 2022 '!C395</f>
        <v>18204</v>
      </c>
      <c r="G395" s="8">
        <v>17045</v>
      </c>
      <c r="H395" s="8">
        <v>3329</v>
      </c>
      <c r="I395" s="8">
        <v>12004</v>
      </c>
      <c r="J395" s="8">
        <v>982</v>
      </c>
      <c r="K395" s="8">
        <v>270</v>
      </c>
      <c r="L395" s="8">
        <v>105921</v>
      </c>
      <c r="M395" s="8">
        <v>0</v>
      </c>
      <c r="N395" s="8">
        <f t="shared" si="6"/>
        <v>847846</v>
      </c>
    </row>
    <row r="396" spans="1:14" x14ac:dyDescent="0.25">
      <c r="A396" s="11">
        <v>393</v>
      </c>
      <c r="B396" s="27" t="s">
        <v>405</v>
      </c>
      <c r="C396" s="8">
        <v>341894</v>
      </c>
      <c r="D396" s="8">
        <f>'MAYO ORDINARIO'!D396+'AJUSTE (NEGATIVO) DEFINITIVO 22'!C396</f>
        <v>129191</v>
      </c>
      <c r="E396" s="8">
        <f>'MAYO ORDINARIO'!E396+'AJUSTE (NEGATIVO) DEFINITIVO 22'!D396</f>
        <v>1517</v>
      </c>
      <c r="F396" s="25">
        <f>'MAYO ORDINARIO'!F396+'AJUSTE FOFIR 2022 '!C396</f>
        <v>11672</v>
      </c>
      <c r="G396" s="8">
        <v>10728</v>
      </c>
      <c r="H396" s="8">
        <v>2182</v>
      </c>
      <c r="I396" s="8">
        <v>7710</v>
      </c>
      <c r="J396" s="8">
        <v>603</v>
      </c>
      <c r="K396" s="8">
        <v>181</v>
      </c>
      <c r="L396" s="8">
        <v>68</v>
      </c>
      <c r="M396" s="8">
        <v>0</v>
      </c>
      <c r="N396" s="8">
        <f t="shared" si="6"/>
        <v>505746</v>
      </c>
    </row>
    <row r="397" spans="1:14" x14ac:dyDescent="0.25">
      <c r="A397" s="11">
        <v>394</v>
      </c>
      <c r="B397" s="27" t="s">
        <v>406</v>
      </c>
      <c r="C397" s="8">
        <v>228078</v>
      </c>
      <c r="D397" s="8">
        <f>'MAYO ORDINARIO'!D397+'AJUSTE (NEGATIVO) DEFINITIVO 22'!C397</f>
        <v>38964</v>
      </c>
      <c r="E397" s="8">
        <f>'MAYO ORDINARIO'!E397+'AJUSTE (NEGATIVO) DEFINITIVO 22'!D397</f>
        <v>1131</v>
      </c>
      <c r="F397" s="25">
        <f>'MAYO ORDINARIO'!F397+'AJUSTE FOFIR 2022 '!C397</f>
        <v>7989</v>
      </c>
      <c r="G397" s="8">
        <v>7177</v>
      </c>
      <c r="H397" s="8">
        <v>1451</v>
      </c>
      <c r="I397" s="8">
        <v>5108</v>
      </c>
      <c r="J397" s="8">
        <v>436</v>
      </c>
      <c r="K397" s="8">
        <v>118</v>
      </c>
      <c r="L397" s="8">
        <v>0</v>
      </c>
      <c r="M397" s="8">
        <v>0</v>
      </c>
      <c r="N397" s="8">
        <f t="shared" si="6"/>
        <v>290452</v>
      </c>
    </row>
    <row r="398" spans="1:14" x14ac:dyDescent="0.25">
      <c r="A398" s="11">
        <v>395</v>
      </c>
      <c r="B398" s="27" t="s">
        <v>407</v>
      </c>
      <c r="C398" s="8">
        <v>192780</v>
      </c>
      <c r="D398" s="8">
        <f>'MAYO ORDINARIO'!D398+'AJUSTE (NEGATIVO) DEFINITIVO 22'!C398</f>
        <v>58208</v>
      </c>
      <c r="E398" s="8">
        <f>'MAYO ORDINARIO'!E398+'AJUSTE (NEGATIVO) DEFINITIVO 22'!D398</f>
        <v>1910</v>
      </c>
      <c r="F398" s="25">
        <f>'MAYO ORDINARIO'!F398+'AJUSTE FOFIR 2022 '!C398</f>
        <v>8337</v>
      </c>
      <c r="G398" s="8">
        <v>4107</v>
      </c>
      <c r="H398" s="8">
        <v>1084</v>
      </c>
      <c r="I398" s="8">
        <v>2818</v>
      </c>
      <c r="J398" s="8">
        <v>500</v>
      </c>
      <c r="K398" s="8">
        <v>61</v>
      </c>
      <c r="L398" s="8">
        <v>0</v>
      </c>
      <c r="M398" s="8">
        <v>0</v>
      </c>
      <c r="N398" s="8">
        <f t="shared" si="6"/>
        <v>269805</v>
      </c>
    </row>
    <row r="399" spans="1:14" x14ac:dyDescent="0.25">
      <c r="A399" s="11">
        <v>396</v>
      </c>
      <c r="B399" s="27" t="s">
        <v>408</v>
      </c>
      <c r="C399" s="8">
        <v>291140</v>
      </c>
      <c r="D399" s="8">
        <f>'MAYO ORDINARIO'!D399+'AJUSTE (NEGATIVO) DEFINITIVO 22'!C399</f>
        <v>62876</v>
      </c>
      <c r="E399" s="8">
        <f>'MAYO ORDINARIO'!E399+'AJUSTE (NEGATIVO) DEFINITIVO 22'!D399</f>
        <v>1962</v>
      </c>
      <c r="F399" s="25">
        <f>'MAYO ORDINARIO'!F399+'AJUSTE FOFIR 2022 '!C399</f>
        <v>11066</v>
      </c>
      <c r="G399" s="8">
        <v>8186</v>
      </c>
      <c r="H399" s="8">
        <v>1775</v>
      </c>
      <c r="I399" s="8">
        <v>5796</v>
      </c>
      <c r="J399" s="8">
        <v>621</v>
      </c>
      <c r="K399" s="8">
        <v>130</v>
      </c>
      <c r="L399" s="8">
        <v>0</v>
      </c>
      <c r="M399" s="8">
        <v>0</v>
      </c>
      <c r="N399" s="8">
        <f t="shared" si="6"/>
        <v>383552</v>
      </c>
    </row>
    <row r="400" spans="1:14" x14ac:dyDescent="0.25">
      <c r="A400" s="11">
        <v>397</v>
      </c>
      <c r="B400" s="27" t="s">
        <v>409</v>
      </c>
      <c r="C400" s="8">
        <v>4268366</v>
      </c>
      <c r="D400" s="8">
        <f>'MAYO ORDINARIO'!D400+'AJUSTE (NEGATIVO) DEFINITIVO 22'!C400</f>
        <v>1290194</v>
      </c>
      <c r="E400" s="8">
        <f>'MAYO ORDINARIO'!E400+'AJUSTE (NEGATIVO) DEFINITIVO 22'!D400</f>
        <v>1064</v>
      </c>
      <c r="F400" s="25">
        <f>'MAYO ORDINARIO'!F400+'AJUSTE FOFIR 2022 '!C400</f>
        <v>115067</v>
      </c>
      <c r="G400" s="8">
        <v>104068</v>
      </c>
      <c r="H400" s="8">
        <v>29506</v>
      </c>
      <c r="I400" s="8">
        <v>97220</v>
      </c>
      <c r="J400" s="8">
        <v>5224</v>
      </c>
      <c r="K400" s="8">
        <v>2903</v>
      </c>
      <c r="L400" s="8">
        <v>132510</v>
      </c>
      <c r="M400" s="8">
        <v>0</v>
      </c>
      <c r="N400" s="8">
        <f t="shared" si="6"/>
        <v>6046122</v>
      </c>
    </row>
    <row r="401" spans="1:14" x14ac:dyDescent="0.25">
      <c r="A401" s="11">
        <v>398</v>
      </c>
      <c r="B401" s="27" t="s">
        <v>410</v>
      </c>
      <c r="C401" s="8">
        <v>465682</v>
      </c>
      <c r="D401" s="8">
        <f>'MAYO ORDINARIO'!D401+'AJUSTE (NEGATIVO) DEFINITIVO 22'!C401</f>
        <v>198515</v>
      </c>
      <c r="E401" s="8">
        <f>'MAYO ORDINARIO'!E401+'AJUSTE (NEGATIVO) DEFINITIVO 22'!D401</f>
        <v>1727</v>
      </c>
      <c r="F401" s="25">
        <f>'MAYO ORDINARIO'!F401+'AJUSTE FOFIR 2022 '!C401</f>
        <v>15258</v>
      </c>
      <c r="G401" s="8">
        <v>12563</v>
      </c>
      <c r="H401" s="8">
        <v>2969</v>
      </c>
      <c r="I401" s="8">
        <v>9768</v>
      </c>
      <c r="J401" s="8">
        <v>765</v>
      </c>
      <c r="K401" s="8">
        <v>250</v>
      </c>
      <c r="L401" s="8">
        <v>0</v>
      </c>
      <c r="M401" s="8">
        <v>0</v>
      </c>
      <c r="N401" s="8">
        <f t="shared" si="6"/>
        <v>707497</v>
      </c>
    </row>
    <row r="402" spans="1:14" x14ac:dyDescent="0.25">
      <c r="A402" s="11">
        <v>399</v>
      </c>
      <c r="B402" s="27" t="s">
        <v>411</v>
      </c>
      <c r="C402" s="8">
        <v>3604088</v>
      </c>
      <c r="D402" s="8">
        <f>'MAYO ORDINARIO'!D402+'AJUSTE (NEGATIVO) DEFINITIVO 22'!C402</f>
        <v>1023614</v>
      </c>
      <c r="E402" s="8">
        <v>0</v>
      </c>
      <c r="F402" s="25">
        <f>'MAYO ORDINARIO'!F402+'AJUSTE FOFIR 2022 '!C402</f>
        <v>82850</v>
      </c>
      <c r="G402" s="8">
        <v>109187</v>
      </c>
      <c r="H402" s="8">
        <v>26841</v>
      </c>
      <c r="I402" s="8">
        <v>99828</v>
      </c>
      <c r="J402" s="8">
        <v>2508</v>
      </c>
      <c r="K402" s="8">
        <v>2945</v>
      </c>
      <c r="L402" s="8">
        <v>0</v>
      </c>
      <c r="M402" s="8">
        <v>0</v>
      </c>
      <c r="N402" s="8">
        <f t="shared" si="6"/>
        <v>4951861</v>
      </c>
    </row>
    <row r="403" spans="1:14" x14ac:dyDescent="0.25">
      <c r="A403" s="11">
        <v>400</v>
      </c>
      <c r="B403" s="27" t="s">
        <v>412</v>
      </c>
      <c r="C403" s="8">
        <v>243404</v>
      </c>
      <c r="D403" s="8">
        <f>'MAYO ORDINARIO'!D403+'AJUSTE (NEGATIVO) DEFINITIVO 22'!C403</f>
        <v>80785</v>
      </c>
      <c r="E403" s="8">
        <f>'MAYO ORDINARIO'!E403+'AJUSTE (NEGATIVO) DEFINITIVO 22'!D403</f>
        <v>1203</v>
      </c>
      <c r="F403" s="25">
        <f>'MAYO ORDINARIO'!F403+'AJUSTE FOFIR 2022 '!C403</f>
        <v>8410</v>
      </c>
      <c r="G403" s="8">
        <v>4423</v>
      </c>
      <c r="H403" s="8">
        <v>1455</v>
      </c>
      <c r="I403" s="8">
        <v>3840</v>
      </c>
      <c r="J403" s="8">
        <v>417</v>
      </c>
      <c r="K403" s="8">
        <v>108</v>
      </c>
      <c r="L403" s="8">
        <v>0</v>
      </c>
      <c r="M403" s="8">
        <v>0</v>
      </c>
      <c r="N403" s="8">
        <f t="shared" si="6"/>
        <v>344045</v>
      </c>
    </row>
    <row r="404" spans="1:14" x14ac:dyDescent="0.25">
      <c r="A404" s="11">
        <v>401</v>
      </c>
      <c r="B404" s="27" t="s">
        <v>413</v>
      </c>
      <c r="C404" s="8">
        <v>4698232</v>
      </c>
      <c r="D404" s="8">
        <f>'MAYO ORDINARIO'!D404+'AJUSTE (NEGATIVO) DEFINITIVO 22'!C404</f>
        <v>891869</v>
      </c>
      <c r="E404" s="8">
        <v>0</v>
      </c>
      <c r="F404" s="25">
        <f>'MAYO ORDINARIO'!F404+'AJUSTE FOFIR 2022 '!C404</f>
        <v>95290</v>
      </c>
      <c r="G404" s="8">
        <v>69966</v>
      </c>
      <c r="H404" s="8">
        <v>36916</v>
      </c>
      <c r="I404" s="8">
        <v>112050</v>
      </c>
      <c r="J404" s="8">
        <v>2592</v>
      </c>
      <c r="K404" s="8">
        <v>4303</v>
      </c>
      <c r="L404" s="8">
        <v>0</v>
      </c>
      <c r="M404" s="8">
        <v>0</v>
      </c>
      <c r="N404" s="8">
        <f t="shared" si="6"/>
        <v>5911218</v>
      </c>
    </row>
    <row r="405" spans="1:14" x14ac:dyDescent="0.25">
      <c r="A405" s="11">
        <v>402</v>
      </c>
      <c r="B405" s="27" t="s">
        <v>414</v>
      </c>
      <c r="C405" s="8">
        <v>123170</v>
      </c>
      <c r="D405" s="8">
        <f>'MAYO ORDINARIO'!D405+'AJUSTE (NEGATIVO) DEFINITIVO 22'!C405</f>
        <v>40671</v>
      </c>
      <c r="E405" s="8">
        <f>'MAYO ORDINARIO'!E405+'AJUSTE (NEGATIVO) DEFINITIVO 22'!D405</f>
        <v>1212</v>
      </c>
      <c r="F405" s="25">
        <f>'MAYO ORDINARIO'!F405+'AJUSTE FOFIR 2022 '!C405</f>
        <v>5321</v>
      </c>
      <c r="G405" s="8">
        <v>2739</v>
      </c>
      <c r="H405" s="8">
        <v>697</v>
      </c>
      <c r="I405" s="8">
        <v>1846</v>
      </c>
      <c r="J405" s="8">
        <v>316</v>
      </c>
      <c r="K405" s="8">
        <v>40</v>
      </c>
      <c r="L405" s="8">
        <v>0</v>
      </c>
      <c r="M405" s="8">
        <v>0</v>
      </c>
      <c r="N405" s="8">
        <f t="shared" si="6"/>
        <v>176012</v>
      </c>
    </row>
    <row r="406" spans="1:14" x14ac:dyDescent="0.25">
      <c r="A406" s="11">
        <v>403</v>
      </c>
      <c r="B406" s="27" t="s">
        <v>415</v>
      </c>
      <c r="C406" s="8">
        <v>517828</v>
      </c>
      <c r="D406" s="8">
        <f>'MAYO ORDINARIO'!D406+'AJUSTE (NEGATIVO) DEFINITIVO 22'!C406</f>
        <v>165618</v>
      </c>
      <c r="E406" s="8">
        <v>0</v>
      </c>
      <c r="F406" s="25">
        <f>'MAYO ORDINARIO'!F406+'AJUSTE FOFIR 2022 '!C406</f>
        <v>12584</v>
      </c>
      <c r="G406" s="8">
        <v>9780</v>
      </c>
      <c r="H406" s="8">
        <v>3830</v>
      </c>
      <c r="I406" s="8">
        <v>11914</v>
      </c>
      <c r="J406" s="8">
        <v>441</v>
      </c>
      <c r="K406" s="8">
        <v>414</v>
      </c>
      <c r="L406" s="8">
        <v>16417</v>
      </c>
      <c r="M406" s="8">
        <v>0</v>
      </c>
      <c r="N406" s="8">
        <f t="shared" si="6"/>
        <v>738826</v>
      </c>
    </row>
    <row r="407" spans="1:14" x14ac:dyDescent="0.25">
      <c r="A407" s="11">
        <v>404</v>
      </c>
      <c r="B407" s="27" t="s">
        <v>416</v>
      </c>
      <c r="C407" s="8">
        <v>166770</v>
      </c>
      <c r="D407" s="8">
        <f>'MAYO ORDINARIO'!D407+'AJUSTE (NEGATIVO) DEFINITIVO 22'!C407</f>
        <v>65600</v>
      </c>
      <c r="E407" s="8">
        <f>'MAYO ORDINARIO'!E407+'AJUSTE (NEGATIVO) DEFINITIVO 22'!D407</f>
        <v>772</v>
      </c>
      <c r="F407" s="25">
        <f>'MAYO ORDINARIO'!F407+'AJUSTE FOFIR 2022 '!C407</f>
        <v>5760</v>
      </c>
      <c r="G407" s="8">
        <v>1981</v>
      </c>
      <c r="H407" s="8">
        <v>1066</v>
      </c>
      <c r="I407" s="8">
        <v>2505</v>
      </c>
      <c r="J407" s="8">
        <v>299</v>
      </c>
      <c r="K407" s="8">
        <v>88</v>
      </c>
      <c r="L407" s="8">
        <v>0</v>
      </c>
      <c r="M407" s="8">
        <v>0</v>
      </c>
      <c r="N407" s="8">
        <f t="shared" si="6"/>
        <v>244841</v>
      </c>
    </row>
    <row r="408" spans="1:14" x14ac:dyDescent="0.25">
      <c r="A408" s="11">
        <v>405</v>
      </c>
      <c r="B408" s="27" t="s">
        <v>417</v>
      </c>
      <c r="C408" s="8">
        <v>389382</v>
      </c>
      <c r="D408" s="8">
        <f>'MAYO ORDINARIO'!D408+'AJUSTE (NEGATIVO) DEFINITIVO 22'!C408</f>
        <v>90156</v>
      </c>
      <c r="E408" s="8">
        <f>'MAYO ORDINARIO'!E408+'AJUSTE (NEGATIVO) DEFINITIVO 22'!D408</f>
        <v>12</v>
      </c>
      <c r="F408" s="25">
        <f>'MAYO ORDINARIO'!F408+'AJUSTE FOFIR 2022 '!C408</f>
        <v>10470</v>
      </c>
      <c r="G408" s="8">
        <v>4690</v>
      </c>
      <c r="H408" s="8">
        <v>2766</v>
      </c>
      <c r="I408" s="8">
        <v>7359</v>
      </c>
      <c r="J408" s="8">
        <v>473</v>
      </c>
      <c r="K408" s="8">
        <v>281</v>
      </c>
      <c r="L408" s="8">
        <v>0</v>
      </c>
      <c r="M408" s="8">
        <v>0</v>
      </c>
      <c r="N408" s="8">
        <f t="shared" si="6"/>
        <v>505589</v>
      </c>
    </row>
    <row r="409" spans="1:14" x14ac:dyDescent="0.25">
      <c r="A409" s="11">
        <v>406</v>
      </c>
      <c r="B409" s="27" t="s">
        <v>418</v>
      </c>
      <c r="C409" s="8">
        <v>1547442</v>
      </c>
      <c r="D409" s="8">
        <f>'MAYO ORDINARIO'!D409+'AJUSTE (NEGATIVO) DEFINITIVO 22'!C409</f>
        <v>253293</v>
      </c>
      <c r="E409" s="8">
        <f>'MAYO ORDINARIO'!E409+'AJUSTE (NEGATIVO) DEFINITIVO 22'!D409</f>
        <v>5832</v>
      </c>
      <c r="F409" s="25">
        <f>'MAYO ORDINARIO'!F409+'AJUSTE FOFIR 2022 '!C409</f>
        <v>51051</v>
      </c>
      <c r="G409" s="8">
        <v>53200</v>
      </c>
      <c r="H409" s="8">
        <v>10010</v>
      </c>
      <c r="I409" s="8">
        <v>38204</v>
      </c>
      <c r="J409" s="8">
        <v>2627</v>
      </c>
      <c r="K409" s="8">
        <v>856</v>
      </c>
      <c r="L409" s="8">
        <v>86335</v>
      </c>
      <c r="M409" s="8">
        <v>0</v>
      </c>
      <c r="N409" s="8">
        <f t="shared" si="6"/>
        <v>2048850</v>
      </c>
    </row>
    <row r="410" spans="1:14" x14ac:dyDescent="0.25">
      <c r="A410" s="11">
        <v>407</v>
      </c>
      <c r="B410" s="27" t="s">
        <v>419</v>
      </c>
      <c r="C410" s="8">
        <v>662134</v>
      </c>
      <c r="D410" s="8">
        <f>'MAYO ORDINARIO'!D410+'AJUSTE (NEGATIVO) DEFINITIVO 22'!C410</f>
        <v>72076</v>
      </c>
      <c r="E410" s="8">
        <f>'MAYO ORDINARIO'!E410+'AJUSTE (NEGATIVO) DEFINITIVO 22'!D410</f>
        <v>2062</v>
      </c>
      <c r="F410" s="25">
        <f>'MAYO ORDINARIO'!F410+'AJUSTE FOFIR 2022 '!C410</f>
        <v>20891</v>
      </c>
      <c r="G410" s="8">
        <v>24379</v>
      </c>
      <c r="H410" s="8">
        <v>4304</v>
      </c>
      <c r="I410" s="8">
        <v>17069</v>
      </c>
      <c r="J410" s="8">
        <v>1041</v>
      </c>
      <c r="K410" s="8">
        <v>383</v>
      </c>
      <c r="L410" s="8">
        <v>0</v>
      </c>
      <c r="M410" s="8">
        <v>0</v>
      </c>
      <c r="N410" s="8">
        <f t="shared" si="6"/>
        <v>804339</v>
      </c>
    </row>
    <row r="411" spans="1:14" x14ac:dyDescent="0.25">
      <c r="A411" s="11">
        <v>408</v>
      </c>
      <c r="B411" s="27" t="s">
        <v>420</v>
      </c>
      <c r="C411" s="8">
        <v>103376</v>
      </c>
      <c r="D411" s="8">
        <f>'MAYO ORDINARIO'!D411+'AJUSTE (NEGATIVO) DEFINITIVO 22'!C411</f>
        <v>56996</v>
      </c>
      <c r="E411" s="8">
        <f>'MAYO ORDINARIO'!E411+'AJUSTE (NEGATIVO) DEFINITIVO 22'!D411</f>
        <v>925</v>
      </c>
      <c r="F411" s="25">
        <f>'MAYO ORDINARIO'!F411+'AJUSTE FOFIR 2022 '!C411</f>
        <v>4300</v>
      </c>
      <c r="G411" s="8">
        <v>1289</v>
      </c>
      <c r="H411" s="8">
        <v>591</v>
      </c>
      <c r="I411" s="8">
        <v>1202</v>
      </c>
      <c r="J411" s="8">
        <v>250</v>
      </c>
      <c r="K411" s="8">
        <v>36</v>
      </c>
      <c r="L411" s="8">
        <v>3381</v>
      </c>
      <c r="M411" s="8">
        <v>0</v>
      </c>
      <c r="N411" s="8">
        <f t="shared" si="6"/>
        <v>172346</v>
      </c>
    </row>
    <row r="412" spans="1:14" x14ac:dyDescent="0.25">
      <c r="A412" s="11">
        <v>409</v>
      </c>
      <c r="B412" s="27" t="s">
        <v>421</v>
      </c>
      <c r="C412" s="8">
        <v>1308042</v>
      </c>
      <c r="D412" s="8">
        <f>'MAYO ORDINARIO'!D412+'AJUSTE (NEGATIVO) DEFINITIVO 22'!C412</f>
        <v>280235</v>
      </c>
      <c r="E412" s="8">
        <v>0</v>
      </c>
      <c r="F412" s="25">
        <f>'MAYO ORDINARIO'!F412+'AJUSTE FOFIR 2022 '!C412</f>
        <v>31999</v>
      </c>
      <c r="G412" s="8">
        <v>23530</v>
      </c>
      <c r="H412" s="8">
        <v>9575</v>
      </c>
      <c r="I412" s="8">
        <v>29094</v>
      </c>
      <c r="J412" s="8">
        <v>1260</v>
      </c>
      <c r="K412" s="8">
        <v>1022</v>
      </c>
      <c r="L412" s="8">
        <v>0</v>
      </c>
      <c r="M412" s="8">
        <v>0</v>
      </c>
      <c r="N412" s="8">
        <f t="shared" si="6"/>
        <v>1684757</v>
      </c>
    </row>
    <row r="413" spans="1:14" x14ac:dyDescent="0.25">
      <c r="A413" s="11">
        <v>410</v>
      </c>
      <c r="B413" s="27" t="s">
        <v>422</v>
      </c>
      <c r="C413" s="8">
        <v>289154</v>
      </c>
      <c r="D413" s="8">
        <f>'MAYO ORDINARIO'!D413+'AJUSTE (NEGATIVO) DEFINITIVO 22'!C413</f>
        <v>89475</v>
      </c>
      <c r="E413" s="8">
        <f>'MAYO ORDINARIO'!E413+'AJUSTE (NEGATIVO) DEFINITIVO 22'!D413</f>
        <v>1920</v>
      </c>
      <c r="F413" s="25">
        <f>'MAYO ORDINARIO'!F413+'AJUSTE FOFIR 2022 '!C413</f>
        <v>10893</v>
      </c>
      <c r="G413" s="8">
        <v>8815</v>
      </c>
      <c r="H413" s="8">
        <v>1771</v>
      </c>
      <c r="I413" s="8">
        <v>5965</v>
      </c>
      <c r="J413" s="8">
        <v>667</v>
      </c>
      <c r="K413" s="8">
        <v>130</v>
      </c>
      <c r="L413" s="8">
        <v>17907</v>
      </c>
      <c r="M413" s="8">
        <v>0</v>
      </c>
      <c r="N413" s="8">
        <f t="shared" si="6"/>
        <v>426697</v>
      </c>
    </row>
    <row r="414" spans="1:14" x14ac:dyDescent="0.25">
      <c r="A414" s="11">
        <v>411</v>
      </c>
      <c r="B414" s="27" t="s">
        <v>423</v>
      </c>
      <c r="C414" s="8">
        <v>114686</v>
      </c>
      <c r="D414" s="8">
        <f>'MAYO ORDINARIO'!D414+'AJUSTE (NEGATIVO) DEFINITIVO 22'!C414</f>
        <v>57763</v>
      </c>
      <c r="E414" s="8">
        <f>'MAYO ORDINARIO'!E414+'AJUSTE (NEGATIVO) DEFINITIVO 22'!D414</f>
        <v>1186</v>
      </c>
      <c r="F414" s="25">
        <f>'MAYO ORDINARIO'!F414+'AJUSTE FOFIR 2022 '!C414</f>
        <v>5054</v>
      </c>
      <c r="G414" s="8">
        <v>2361</v>
      </c>
      <c r="H414" s="8">
        <v>642</v>
      </c>
      <c r="I414" s="8">
        <v>1596</v>
      </c>
      <c r="J414" s="8">
        <v>300</v>
      </c>
      <c r="K414" s="8">
        <v>35</v>
      </c>
      <c r="L414" s="8">
        <v>0</v>
      </c>
      <c r="M414" s="8">
        <v>0</v>
      </c>
      <c r="N414" s="8">
        <f t="shared" si="6"/>
        <v>183623</v>
      </c>
    </row>
    <row r="415" spans="1:14" x14ac:dyDescent="0.25">
      <c r="A415" s="11">
        <v>412</v>
      </c>
      <c r="B415" s="27" t="s">
        <v>424</v>
      </c>
      <c r="C415" s="8">
        <v>383542</v>
      </c>
      <c r="D415" s="8">
        <f>'MAYO ORDINARIO'!D415+'AJUSTE (NEGATIVO) DEFINITIVO 22'!C415</f>
        <v>77976</v>
      </c>
      <c r="E415" s="8">
        <f>'MAYO ORDINARIO'!E415+'AJUSTE (NEGATIVO) DEFINITIVO 22'!D415</f>
        <v>1686</v>
      </c>
      <c r="F415" s="25">
        <f>'MAYO ORDINARIO'!F415+'AJUSTE FOFIR 2022 '!C415</f>
        <v>12880</v>
      </c>
      <c r="G415" s="8">
        <v>8129</v>
      </c>
      <c r="H415" s="8">
        <v>2296</v>
      </c>
      <c r="I415" s="8">
        <v>6586</v>
      </c>
      <c r="J415" s="8">
        <v>604</v>
      </c>
      <c r="K415" s="8">
        <v>174</v>
      </c>
      <c r="L415" s="8">
        <v>16440</v>
      </c>
      <c r="M415" s="8">
        <v>0</v>
      </c>
      <c r="N415" s="8">
        <f t="shared" si="6"/>
        <v>510313</v>
      </c>
    </row>
    <row r="416" spans="1:14" x14ac:dyDescent="0.25">
      <c r="A416" s="11">
        <v>413</v>
      </c>
      <c r="B416" s="27" t="s">
        <v>425</v>
      </c>
      <c r="C416" s="8">
        <v>24209444</v>
      </c>
      <c r="D416" s="8">
        <f>'MAYO ORDINARIO'!D416+'AJUSTE (NEGATIVO) DEFINITIVO 22'!C416</f>
        <v>3228422</v>
      </c>
      <c r="E416" s="8">
        <v>0</v>
      </c>
      <c r="F416" s="25">
        <f>'MAYO ORDINARIO'!F416+'AJUSTE FOFIR 2022 '!C416</f>
        <v>513373</v>
      </c>
      <c r="G416" s="8">
        <v>132370</v>
      </c>
      <c r="H416" s="8">
        <v>185096</v>
      </c>
      <c r="I416" s="8">
        <v>467350</v>
      </c>
      <c r="J416" s="8">
        <v>18447</v>
      </c>
      <c r="K416" s="8">
        <v>21034</v>
      </c>
      <c r="L416" s="8">
        <v>1182234</v>
      </c>
      <c r="M416" s="8">
        <v>0</v>
      </c>
      <c r="N416" s="8">
        <f t="shared" si="6"/>
        <v>29957770</v>
      </c>
    </row>
    <row r="417" spans="1:14" x14ac:dyDescent="0.25">
      <c r="A417" s="11">
        <v>414</v>
      </c>
      <c r="B417" s="27" t="s">
        <v>426</v>
      </c>
      <c r="C417" s="8">
        <v>799996</v>
      </c>
      <c r="D417" s="8">
        <f>'MAYO ORDINARIO'!D417+'AJUSTE (NEGATIVO) DEFINITIVO 22'!C417</f>
        <v>290127</v>
      </c>
      <c r="E417" s="8">
        <f>'MAYO ORDINARIO'!E417+'AJUSTE (NEGATIVO) DEFINITIVO 22'!D417</f>
        <v>2366</v>
      </c>
      <c r="F417" s="25">
        <f>'MAYO ORDINARIO'!F417+'AJUSTE FOFIR 2022 '!C417</f>
        <v>25218</v>
      </c>
      <c r="G417" s="8">
        <v>30934</v>
      </c>
      <c r="H417" s="8">
        <v>5217</v>
      </c>
      <c r="I417" s="8">
        <v>20948</v>
      </c>
      <c r="J417" s="8">
        <v>1272</v>
      </c>
      <c r="K417" s="8">
        <v>458</v>
      </c>
      <c r="L417" s="8">
        <v>0</v>
      </c>
      <c r="M417" s="8">
        <v>0</v>
      </c>
      <c r="N417" s="8">
        <f t="shared" si="6"/>
        <v>1176536</v>
      </c>
    </row>
    <row r="418" spans="1:14" x14ac:dyDescent="0.25">
      <c r="A418" s="11">
        <v>415</v>
      </c>
      <c r="B418" s="27" t="s">
        <v>427</v>
      </c>
      <c r="C418" s="8">
        <v>364626</v>
      </c>
      <c r="D418" s="8">
        <f>'MAYO ORDINARIO'!D418+'AJUSTE (NEGATIVO) DEFINITIVO 22'!C418</f>
        <v>53954</v>
      </c>
      <c r="E418" s="8">
        <f>'MAYO ORDINARIO'!E418+'AJUSTE (NEGATIVO) DEFINITIVO 22'!D418</f>
        <v>1617</v>
      </c>
      <c r="F418" s="25">
        <f>'MAYO ORDINARIO'!F418+'AJUSTE FOFIR 2022 '!C418</f>
        <v>12455</v>
      </c>
      <c r="G418" s="8">
        <v>12576</v>
      </c>
      <c r="H418" s="8">
        <v>2334</v>
      </c>
      <c r="I418" s="8">
        <v>8673</v>
      </c>
      <c r="J418" s="8">
        <v>653</v>
      </c>
      <c r="K418" s="8">
        <v>194</v>
      </c>
      <c r="L418" s="8">
        <v>52659</v>
      </c>
      <c r="M418" s="8">
        <v>0</v>
      </c>
      <c r="N418" s="8">
        <f t="shared" si="6"/>
        <v>509741</v>
      </c>
    </row>
    <row r="419" spans="1:14" x14ac:dyDescent="0.25">
      <c r="A419" s="11">
        <v>416</v>
      </c>
      <c r="B419" s="27" t="s">
        <v>428</v>
      </c>
      <c r="C419" s="8">
        <v>111220</v>
      </c>
      <c r="D419" s="8">
        <f>'MAYO ORDINARIO'!D419+'AJUSTE (NEGATIVO) DEFINITIVO 22'!C419</f>
        <v>58645</v>
      </c>
      <c r="E419" s="8">
        <f>'MAYO ORDINARIO'!E419+'AJUSTE (NEGATIVO) DEFINITIVO 22'!D419</f>
        <v>1385</v>
      </c>
      <c r="F419" s="25">
        <f>'MAYO ORDINARIO'!F419+'AJUSTE FOFIR 2022 '!C419</f>
        <v>5293</v>
      </c>
      <c r="G419" s="8">
        <v>1181</v>
      </c>
      <c r="H419" s="8">
        <v>590</v>
      </c>
      <c r="I419" s="8">
        <v>952</v>
      </c>
      <c r="J419" s="8">
        <v>326</v>
      </c>
      <c r="K419" s="8">
        <v>25</v>
      </c>
      <c r="L419" s="8">
        <v>0</v>
      </c>
      <c r="M419" s="8">
        <v>0</v>
      </c>
      <c r="N419" s="8">
        <f t="shared" si="6"/>
        <v>179617</v>
      </c>
    </row>
    <row r="420" spans="1:14" x14ac:dyDescent="0.25">
      <c r="A420" s="11">
        <v>417</v>
      </c>
      <c r="B420" s="27" t="s">
        <v>429</v>
      </c>
      <c r="C420" s="8">
        <v>804842</v>
      </c>
      <c r="D420" s="8">
        <f>'MAYO ORDINARIO'!D420+'AJUSTE (NEGATIVO) DEFINITIVO 22'!C420</f>
        <v>478558</v>
      </c>
      <c r="E420" s="8">
        <f>'MAYO ORDINARIO'!E420+'AJUSTE (NEGATIVO) DEFINITIVO 22'!D420</f>
        <v>2613</v>
      </c>
      <c r="F420" s="25">
        <f>'MAYO ORDINARIO'!F420+'AJUSTE FOFIR 2022 '!C420</f>
        <v>25813</v>
      </c>
      <c r="G420" s="8">
        <v>24858</v>
      </c>
      <c r="H420" s="8">
        <v>5267</v>
      </c>
      <c r="I420" s="8">
        <v>18725</v>
      </c>
      <c r="J420" s="8">
        <v>1343</v>
      </c>
      <c r="K420" s="8">
        <v>462</v>
      </c>
      <c r="L420" s="8">
        <v>0</v>
      </c>
      <c r="M420" s="8">
        <v>9421</v>
      </c>
      <c r="N420" s="8">
        <f t="shared" si="6"/>
        <v>1371902</v>
      </c>
    </row>
    <row r="421" spans="1:14" x14ac:dyDescent="0.25">
      <c r="A421" s="11">
        <v>418</v>
      </c>
      <c r="B421" s="27" t="s">
        <v>430</v>
      </c>
      <c r="C421" s="8">
        <v>845694</v>
      </c>
      <c r="D421" s="8">
        <f>'MAYO ORDINARIO'!D421+'AJUSTE (NEGATIVO) DEFINITIVO 22'!C421</f>
        <v>121874</v>
      </c>
      <c r="E421" s="8">
        <f>'MAYO ORDINARIO'!E421+'AJUSTE (NEGATIVO) DEFINITIVO 22'!D421</f>
        <v>1518</v>
      </c>
      <c r="F421" s="25">
        <f>'MAYO ORDINARIO'!F421+'AJUSTE FOFIR 2022 '!C421</f>
        <v>24759</v>
      </c>
      <c r="G421" s="8">
        <v>30460</v>
      </c>
      <c r="H421" s="8">
        <v>5773</v>
      </c>
      <c r="I421" s="8">
        <v>22364</v>
      </c>
      <c r="J421" s="8">
        <v>1632</v>
      </c>
      <c r="K421" s="8">
        <v>543</v>
      </c>
      <c r="L421" s="8">
        <v>0</v>
      </c>
      <c r="M421" s="8">
        <v>0</v>
      </c>
      <c r="N421" s="8">
        <f t="shared" si="6"/>
        <v>1054617</v>
      </c>
    </row>
    <row r="422" spans="1:14" x14ac:dyDescent="0.25">
      <c r="A422" s="11">
        <v>419</v>
      </c>
      <c r="B422" s="27" t="s">
        <v>431</v>
      </c>
      <c r="C422" s="8">
        <v>117828</v>
      </c>
      <c r="D422" s="8">
        <f>'MAYO ORDINARIO'!D422+'AJUSTE (NEGATIVO) DEFINITIVO 22'!C422</f>
        <v>64332</v>
      </c>
      <c r="E422" s="8">
        <f>'MAYO ORDINARIO'!E422+'AJUSTE (NEGATIVO) DEFINITIVO 22'!D422</f>
        <v>1087</v>
      </c>
      <c r="F422" s="25">
        <f>'MAYO ORDINARIO'!F422+'AJUSTE FOFIR 2022 '!C422</f>
        <v>4966</v>
      </c>
      <c r="G422" s="8">
        <v>1540</v>
      </c>
      <c r="H422" s="8">
        <v>680</v>
      </c>
      <c r="I422" s="8">
        <v>1406</v>
      </c>
      <c r="J422" s="8">
        <v>299</v>
      </c>
      <c r="K422" s="8">
        <v>41</v>
      </c>
      <c r="L422" s="8">
        <v>0</v>
      </c>
      <c r="M422" s="8">
        <v>0</v>
      </c>
      <c r="N422" s="8">
        <f t="shared" si="6"/>
        <v>192179</v>
      </c>
    </row>
    <row r="423" spans="1:14" x14ac:dyDescent="0.25">
      <c r="A423" s="11">
        <v>420</v>
      </c>
      <c r="B423" s="27" t="s">
        <v>432</v>
      </c>
      <c r="C423" s="8">
        <v>209628</v>
      </c>
      <c r="D423" s="8">
        <f>'MAYO ORDINARIO'!D423+'AJUSTE (NEGATIVO) DEFINITIVO 22'!C423</f>
        <v>47883</v>
      </c>
      <c r="E423" s="8">
        <f>'MAYO ORDINARIO'!E423+'AJUSTE (NEGATIVO) DEFINITIVO 22'!D423</f>
        <v>1362</v>
      </c>
      <c r="F423" s="25">
        <f>'MAYO ORDINARIO'!F423+'AJUSTE FOFIR 2022 '!C423</f>
        <v>7832</v>
      </c>
      <c r="G423" s="8">
        <v>4292</v>
      </c>
      <c r="H423" s="8">
        <v>1263</v>
      </c>
      <c r="I423" s="8">
        <v>3462</v>
      </c>
      <c r="J423" s="8">
        <v>450</v>
      </c>
      <c r="K423" s="8">
        <v>91</v>
      </c>
      <c r="L423" s="8">
        <v>0</v>
      </c>
      <c r="M423" s="8">
        <v>0</v>
      </c>
      <c r="N423" s="8">
        <f t="shared" si="6"/>
        <v>276263</v>
      </c>
    </row>
    <row r="424" spans="1:14" x14ac:dyDescent="0.25">
      <c r="A424" s="11">
        <v>421</v>
      </c>
      <c r="B424" s="27" t="s">
        <v>433</v>
      </c>
      <c r="C424" s="8">
        <v>561994</v>
      </c>
      <c r="D424" s="8">
        <f>'MAYO ORDINARIO'!D424+'AJUSTE (NEGATIVO) DEFINITIVO 22'!C424</f>
        <v>225998</v>
      </c>
      <c r="E424" s="8">
        <f>'MAYO ORDINARIO'!E424+'AJUSTE (NEGATIVO) DEFINITIVO 22'!D424</f>
        <v>3899</v>
      </c>
      <c r="F424" s="25">
        <f>'MAYO ORDINARIO'!F424+'AJUSTE FOFIR 2022 '!C424</f>
        <v>21339</v>
      </c>
      <c r="G424" s="8">
        <v>12171</v>
      </c>
      <c r="H424" s="8">
        <v>3347</v>
      </c>
      <c r="I424" s="8">
        <v>9254</v>
      </c>
      <c r="J424" s="8">
        <v>1306</v>
      </c>
      <c r="K424" s="8">
        <v>233</v>
      </c>
      <c r="L424" s="8">
        <v>0</v>
      </c>
      <c r="M424" s="8">
        <v>0</v>
      </c>
      <c r="N424" s="8">
        <f t="shared" si="6"/>
        <v>839541</v>
      </c>
    </row>
    <row r="425" spans="1:14" x14ac:dyDescent="0.25">
      <c r="A425" s="11">
        <v>422</v>
      </c>
      <c r="B425" s="27" t="s">
        <v>434</v>
      </c>
      <c r="C425" s="8">
        <v>113316</v>
      </c>
      <c r="D425" s="8">
        <f>'MAYO ORDINARIO'!D425+'AJUSTE (NEGATIVO) DEFINITIVO 22'!C425</f>
        <v>42529</v>
      </c>
      <c r="E425" s="8">
        <f>'MAYO ORDINARIO'!E425+'AJUSTE (NEGATIVO) DEFINITIVO 22'!D425</f>
        <v>1235</v>
      </c>
      <c r="F425" s="25">
        <f>'MAYO ORDINARIO'!F425+'AJUSTE FOFIR 2022 '!C425</f>
        <v>5026</v>
      </c>
      <c r="G425" s="8">
        <v>1563</v>
      </c>
      <c r="H425" s="8">
        <v>576</v>
      </c>
      <c r="I425" s="8">
        <v>1044</v>
      </c>
      <c r="J425" s="8">
        <v>295</v>
      </c>
      <c r="K425" s="8">
        <v>23</v>
      </c>
      <c r="L425" s="8">
        <v>0</v>
      </c>
      <c r="M425" s="8">
        <v>0</v>
      </c>
      <c r="N425" s="8">
        <f t="shared" si="6"/>
        <v>165607</v>
      </c>
    </row>
    <row r="426" spans="1:14" x14ac:dyDescent="0.25">
      <c r="A426" s="11">
        <v>423</v>
      </c>
      <c r="B426" s="27" t="s">
        <v>435</v>
      </c>
      <c r="C426" s="8">
        <v>91980</v>
      </c>
      <c r="D426" s="8">
        <f>'MAYO ORDINARIO'!D426+'AJUSTE (NEGATIVO) DEFINITIVO 22'!C426</f>
        <v>33411</v>
      </c>
      <c r="E426" s="8">
        <f>'MAYO ORDINARIO'!E426+'AJUSTE (NEGATIVO) DEFINITIVO 22'!D426</f>
        <v>1156</v>
      </c>
      <c r="F426" s="25">
        <f>'MAYO ORDINARIO'!F426+'AJUSTE FOFIR 2022 '!C426</f>
        <v>4394</v>
      </c>
      <c r="G426" s="8">
        <v>1165</v>
      </c>
      <c r="H426" s="8">
        <v>485</v>
      </c>
      <c r="I426" s="8">
        <v>845</v>
      </c>
      <c r="J426" s="8">
        <v>271</v>
      </c>
      <c r="K426" s="8">
        <v>20</v>
      </c>
      <c r="L426" s="8">
        <v>377</v>
      </c>
      <c r="M426" s="8">
        <v>0</v>
      </c>
      <c r="N426" s="8">
        <f t="shared" si="6"/>
        <v>134104</v>
      </c>
    </row>
    <row r="427" spans="1:14" x14ac:dyDescent="0.25">
      <c r="A427" s="11">
        <v>424</v>
      </c>
      <c r="B427" s="27" t="s">
        <v>436</v>
      </c>
      <c r="C427" s="8">
        <v>331274</v>
      </c>
      <c r="D427" s="8">
        <f>'MAYO ORDINARIO'!D427+'AJUSTE (NEGATIVO) DEFINITIVO 22'!C427</f>
        <v>227865</v>
      </c>
      <c r="E427" s="8">
        <f>'MAYO ORDINARIO'!E427+'AJUSTE (NEGATIVO) DEFINITIVO 22'!D427</f>
        <v>2165</v>
      </c>
      <c r="F427" s="25">
        <f>'MAYO ORDINARIO'!F427+'AJUSTE FOFIR 2022 '!C427</f>
        <v>12459</v>
      </c>
      <c r="G427" s="8">
        <v>9696</v>
      </c>
      <c r="H427" s="8">
        <v>2013</v>
      </c>
      <c r="I427" s="8">
        <v>6668</v>
      </c>
      <c r="J427" s="8">
        <v>690</v>
      </c>
      <c r="K427" s="8">
        <v>147</v>
      </c>
      <c r="L427" s="8">
        <v>0</v>
      </c>
      <c r="M427" s="8">
        <v>0</v>
      </c>
      <c r="N427" s="8">
        <f t="shared" si="6"/>
        <v>592977</v>
      </c>
    </row>
    <row r="428" spans="1:14" x14ac:dyDescent="0.25">
      <c r="A428" s="11">
        <v>425</v>
      </c>
      <c r="B428" s="27" t="s">
        <v>437</v>
      </c>
      <c r="C428" s="8">
        <v>283990</v>
      </c>
      <c r="D428" s="8">
        <f>'MAYO ORDINARIO'!D428+'AJUSTE (NEGATIVO) DEFINITIVO 22'!C428</f>
        <v>122147</v>
      </c>
      <c r="E428" s="8">
        <f>'MAYO ORDINARIO'!E428+'AJUSTE (NEGATIVO) DEFINITIVO 22'!D428</f>
        <v>1293</v>
      </c>
      <c r="F428" s="25">
        <f>'MAYO ORDINARIO'!F428+'AJUSTE FOFIR 2022 '!C428</f>
        <v>9729</v>
      </c>
      <c r="G428" s="8">
        <v>5284</v>
      </c>
      <c r="H428" s="8">
        <v>1794</v>
      </c>
      <c r="I428" s="8">
        <v>4932</v>
      </c>
      <c r="J428" s="8">
        <v>504</v>
      </c>
      <c r="K428" s="8">
        <v>146</v>
      </c>
      <c r="L428" s="8">
        <v>18825</v>
      </c>
      <c r="M428" s="8">
        <v>0</v>
      </c>
      <c r="N428" s="8">
        <f t="shared" si="6"/>
        <v>448644</v>
      </c>
    </row>
    <row r="429" spans="1:14" x14ac:dyDescent="0.25">
      <c r="A429" s="11">
        <v>426</v>
      </c>
      <c r="B429" s="27" t="s">
        <v>438</v>
      </c>
      <c r="C429" s="8">
        <v>681950</v>
      </c>
      <c r="D429" s="8">
        <f>'MAYO ORDINARIO'!D429+'AJUSTE (NEGATIVO) DEFINITIVO 22'!C429</f>
        <v>73972</v>
      </c>
      <c r="E429" s="8">
        <f>'MAYO ORDINARIO'!E429+'AJUSTE (NEGATIVO) DEFINITIVO 22'!D429</f>
        <v>2244</v>
      </c>
      <c r="F429" s="25">
        <f>'MAYO ORDINARIO'!F429+'AJUSTE FOFIR 2022 '!C429</f>
        <v>22048</v>
      </c>
      <c r="G429" s="8">
        <v>22808</v>
      </c>
      <c r="H429" s="8">
        <v>4495</v>
      </c>
      <c r="I429" s="8">
        <v>16753</v>
      </c>
      <c r="J429" s="8">
        <v>1086</v>
      </c>
      <c r="K429" s="8">
        <v>398</v>
      </c>
      <c r="L429" s="8">
        <v>14430</v>
      </c>
      <c r="M429" s="8">
        <v>0</v>
      </c>
      <c r="N429" s="8">
        <f t="shared" si="6"/>
        <v>840184</v>
      </c>
    </row>
    <row r="430" spans="1:14" x14ac:dyDescent="0.25">
      <c r="A430" s="11">
        <v>427</v>
      </c>
      <c r="B430" s="27" t="s">
        <v>439</v>
      </c>
      <c r="C430" s="8">
        <v>1169782</v>
      </c>
      <c r="D430" s="8">
        <f>'MAYO ORDINARIO'!D430+'AJUSTE (NEGATIVO) DEFINITIVO 22'!C430</f>
        <v>149361</v>
      </c>
      <c r="E430" s="8">
        <f>'MAYO ORDINARIO'!E430+'AJUSTE (NEGATIVO) DEFINITIVO 22'!D430</f>
        <v>756</v>
      </c>
      <c r="F430" s="25">
        <f>'MAYO ORDINARIO'!F430+'AJUSTE FOFIR 2022 '!C430</f>
        <v>32607</v>
      </c>
      <c r="G430" s="8">
        <v>43118</v>
      </c>
      <c r="H430" s="8">
        <v>8150</v>
      </c>
      <c r="I430" s="8">
        <v>32458</v>
      </c>
      <c r="J430" s="8">
        <v>1475</v>
      </c>
      <c r="K430" s="8">
        <v>804</v>
      </c>
      <c r="L430" s="8">
        <v>0</v>
      </c>
      <c r="M430" s="8">
        <v>0</v>
      </c>
      <c r="N430" s="8">
        <f t="shared" si="6"/>
        <v>1438511</v>
      </c>
    </row>
    <row r="431" spans="1:14" x14ac:dyDescent="0.25">
      <c r="A431" s="11">
        <v>428</v>
      </c>
      <c r="B431" s="27" t="s">
        <v>440</v>
      </c>
      <c r="C431" s="8">
        <v>206128</v>
      </c>
      <c r="D431" s="8">
        <f>'MAYO ORDINARIO'!D431+'AJUSTE (NEGATIVO) DEFINITIVO 22'!C431</f>
        <v>54904</v>
      </c>
      <c r="E431" s="8">
        <f>'MAYO ORDINARIO'!E431+'AJUSTE (NEGATIVO) DEFINITIVO 22'!D431</f>
        <v>1460</v>
      </c>
      <c r="F431" s="25">
        <f>'MAYO ORDINARIO'!F431+'AJUSTE FOFIR 2022 '!C431</f>
        <v>7982</v>
      </c>
      <c r="G431" s="8">
        <v>5687</v>
      </c>
      <c r="H431" s="8">
        <v>1258</v>
      </c>
      <c r="I431" s="8">
        <v>4015</v>
      </c>
      <c r="J431" s="8">
        <v>444</v>
      </c>
      <c r="K431" s="8">
        <v>92</v>
      </c>
      <c r="L431" s="8">
        <v>0</v>
      </c>
      <c r="M431" s="8">
        <v>0</v>
      </c>
      <c r="N431" s="8">
        <f t="shared" si="6"/>
        <v>281970</v>
      </c>
    </row>
    <row r="432" spans="1:14" x14ac:dyDescent="0.25">
      <c r="A432" s="11">
        <v>429</v>
      </c>
      <c r="B432" s="27" t="s">
        <v>441</v>
      </c>
      <c r="C432" s="8">
        <v>165676</v>
      </c>
      <c r="D432" s="8">
        <f>'MAYO ORDINARIO'!D432+'AJUSTE (NEGATIVO) DEFINITIVO 22'!C432</f>
        <v>51182</v>
      </c>
      <c r="E432" s="8">
        <f>'MAYO ORDINARIO'!E432+'AJUSTE (NEGATIVO) DEFINITIVO 22'!D432</f>
        <v>1558</v>
      </c>
      <c r="F432" s="25">
        <f>'MAYO ORDINARIO'!F432+'AJUSTE FOFIR 2022 '!C432</f>
        <v>7030</v>
      </c>
      <c r="G432" s="8">
        <v>3884</v>
      </c>
      <c r="H432" s="8">
        <v>949</v>
      </c>
      <c r="I432" s="8">
        <v>2623</v>
      </c>
      <c r="J432" s="8">
        <v>422</v>
      </c>
      <c r="K432" s="8">
        <v>57</v>
      </c>
      <c r="L432" s="8">
        <v>0</v>
      </c>
      <c r="M432" s="8">
        <v>0</v>
      </c>
      <c r="N432" s="8">
        <f t="shared" si="6"/>
        <v>233381</v>
      </c>
    </row>
    <row r="433" spans="1:14" x14ac:dyDescent="0.25">
      <c r="A433" s="11">
        <v>430</v>
      </c>
      <c r="B433" s="27" t="s">
        <v>442</v>
      </c>
      <c r="C433" s="8">
        <v>81724</v>
      </c>
      <c r="D433" s="8">
        <f>'MAYO ORDINARIO'!D433+'AJUSTE (NEGATIVO) DEFINITIVO 22'!C433</f>
        <v>52233</v>
      </c>
      <c r="E433" s="8">
        <f>'MAYO ORDINARIO'!E433+'AJUSTE (NEGATIVO) DEFINITIVO 22'!D433</f>
        <v>1145</v>
      </c>
      <c r="F433" s="25">
        <f>'MAYO ORDINARIO'!F433+'AJUSTE FOFIR 2022 '!C433</f>
        <v>4098</v>
      </c>
      <c r="G433" s="8">
        <v>818</v>
      </c>
      <c r="H433" s="8">
        <v>411</v>
      </c>
      <c r="I433" s="8">
        <v>560</v>
      </c>
      <c r="J433" s="8">
        <v>255</v>
      </c>
      <c r="K433" s="8">
        <v>12</v>
      </c>
      <c r="L433" s="8">
        <v>0</v>
      </c>
      <c r="M433" s="8">
        <v>0</v>
      </c>
      <c r="N433" s="8">
        <f t="shared" si="6"/>
        <v>141256</v>
      </c>
    </row>
    <row r="434" spans="1:14" x14ac:dyDescent="0.25">
      <c r="A434" s="11">
        <v>431</v>
      </c>
      <c r="B434" s="27" t="s">
        <v>443</v>
      </c>
      <c r="C434" s="8">
        <v>160122</v>
      </c>
      <c r="D434" s="8">
        <f>'MAYO ORDINARIO'!D434+'AJUSTE (NEGATIVO) DEFINITIVO 22'!C434</f>
        <v>93138</v>
      </c>
      <c r="E434" s="8">
        <f>'MAYO ORDINARIO'!E434+'AJUSTE (NEGATIVO) DEFINITIVO 22'!D434</f>
        <v>942</v>
      </c>
      <c r="F434" s="25">
        <f>'MAYO ORDINARIO'!F434+'AJUSTE FOFIR 2022 '!C434</f>
        <v>5860</v>
      </c>
      <c r="G434" s="8">
        <v>4737</v>
      </c>
      <c r="H434" s="8">
        <v>992</v>
      </c>
      <c r="I434" s="8">
        <v>3319</v>
      </c>
      <c r="J434" s="8">
        <v>316</v>
      </c>
      <c r="K434" s="8">
        <v>76</v>
      </c>
      <c r="L434" s="8">
        <v>0</v>
      </c>
      <c r="M434" s="8">
        <v>0</v>
      </c>
      <c r="N434" s="8">
        <f t="shared" si="6"/>
        <v>269502</v>
      </c>
    </row>
    <row r="435" spans="1:14" x14ac:dyDescent="0.25">
      <c r="A435" s="11">
        <v>432</v>
      </c>
      <c r="B435" s="27" t="s">
        <v>444</v>
      </c>
      <c r="C435" s="8">
        <v>135916</v>
      </c>
      <c r="D435" s="8">
        <f>'MAYO ORDINARIO'!D435+'AJUSTE (NEGATIVO) DEFINITIVO 22'!C435</f>
        <v>56214</v>
      </c>
      <c r="E435" s="8">
        <f>'MAYO ORDINARIO'!E435+'AJUSTE (NEGATIVO) DEFINITIVO 22'!D435</f>
        <v>1471</v>
      </c>
      <c r="F435" s="25">
        <f>'MAYO ORDINARIO'!F435+'AJUSTE FOFIR 2022 '!C435</f>
        <v>6075</v>
      </c>
      <c r="G435" s="8">
        <v>2345</v>
      </c>
      <c r="H435" s="8">
        <v>745</v>
      </c>
      <c r="I435" s="8">
        <v>1640</v>
      </c>
      <c r="J435" s="8">
        <v>377</v>
      </c>
      <c r="K435" s="8">
        <v>38</v>
      </c>
      <c r="L435" s="8">
        <v>0</v>
      </c>
      <c r="M435" s="8">
        <v>0</v>
      </c>
      <c r="N435" s="8">
        <f t="shared" si="6"/>
        <v>204821</v>
      </c>
    </row>
    <row r="436" spans="1:14" x14ac:dyDescent="0.25">
      <c r="A436" s="11">
        <v>433</v>
      </c>
      <c r="B436" s="27" t="s">
        <v>445</v>
      </c>
      <c r="C436" s="8">
        <v>240864</v>
      </c>
      <c r="D436" s="8">
        <f>'MAYO ORDINARIO'!D436+'AJUSTE (NEGATIVO) DEFINITIVO 22'!C436</f>
        <v>48130</v>
      </c>
      <c r="E436" s="8">
        <f>'MAYO ORDINARIO'!E436+'AJUSTE (NEGATIVO) DEFINITIVO 22'!D436</f>
        <v>1521</v>
      </c>
      <c r="F436" s="25">
        <f>'MAYO ORDINARIO'!F436+'AJUSTE FOFIR 2022 '!C436</f>
        <v>8997</v>
      </c>
      <c r="G436" s="8">
        <v>6830</v>
      </c>
      <c r="H436" s="8">
        <v>1487</v>
      </c>
      <c r="I436" s="8">
        <v>4888</v>
      </c>
      <c r="J436" s="8">
        <v>494</v>
      </c>
      <c r="K436" s="8">
        <v>112</v>
      </c>
      <c r="L436" s="8">
        <v>0</v>
      </c>
      <c r="M436" s="8">
        <v>0</v>
      </c>
      <c r="N436" s="8">
        <f t="shared" si="6"/>
        <v>313323</v>
      </c>
    </row>
    <row r="437" spans="1:14" x14ac:dyDescent="0.25">
      <c r="A437" s="11">
        <v>434</v>
      </c>
      <c r="B437" s="27" t="s">
        <v>446</v>
      </c>
      <c r="C437" s="8">
        <v>402396</v>
      </c>
      <c r="D437" s="8">
        <f>'MAYO ORDINARIO'!D437+'AJUSTE (NEGATIVO) DEFINITIVO 22'!C437</f>
        <v>67452</v>
      </c>
      <c r="E437" s="8">
        <f>'MAYO ORDINARIO'!E437+'AJUSTE (NEGATIVO) DEFINITIVO 22'!D437</f>
        <v>1610</v>
      </c>
      <c r="F437" s="25">
        <f>'MAYO ORDINARIO'!F437+'AJUSTE FOFIR 2022 '!C437</f>
        <v>13372</v>
      </c>
      <c r="G437" s="8">
        <v>10173</v>
      </c>
      <c r="H437" s="8">
        <v>2546</v>
      </c>
      <c r="I437" s="8">
        <v>8113</v>
      </c>
      <c r="J437" s="8">
        <v>682</v>
      </c>
      <c r="K437" s="8">
        <v>210</v>
      </c>
      <c r="L437" s="8">
        <v>7164</v>
      </c>
      <c r="M437" s="8">
        <v>0</v>
      </c>
      <c r="N437" s="8">
        <f t="shared" si="6"/>
        <v>513718</v>
      </c>
    </row>
    <row r="438" spans="1:14" x14ac:dyDescent="0.25">
      <c r="A438" s="11">
        <v>435</v>
      </c>
      <c r="B438" s="27" t="s">
        <v>447</v>
      </c>
      <c r="C438" s="8">
        <v>296920</v>
      </c>
      <c r="D438" s="8">
        <f>'MAYO ORDINARIO'!D438+'AJUSTE (NEGATIVO) DEFINITIVO 22'!C438</f>
        <v>76514</v>
      </c>
      <c r="E438" s="8">
        <f>'MAYO ORDINARIO'!E438+'AJUSTE (NEGATIVO) DEFINITIVO 22'!D438</f>
        <v>1511</v>
      </c>
      <c r="F438" s="25">
        <f>'MAYO ORDINARIO'!F438+'AJUSTE FOFIR 2022 '!C438</f>
        <v>10438</v>
      </c>
      <c r="G438" s="8">
        <v>9092</v>
      </c>
      <c r="H438" s="8">
        <v>1856</v>
      </c>
      <c r="I438" s="8">
        <v>6451</v>
      </c>
      <c r="J438" s="8">
        <v>555</v>
      </c>
      <c r="K438" s="8">
        <v>147</v>
      </c>
      <c r="L438" s="8">
        <v>0</v>
      </c>
      <c r="M438" s="8">
        <v>0</v>
      </c>
      <c r="N438" s="8">
        <f t="shared" si="6"/>
        <v>403484</v>
      </c>
    </row>
    <row r="439" spans="1:14" x14ac:dyDescent="0.25">
      <c r="A439" s="11">
        <v>436</v>
      </c>
      <c r="B439" s="27" t="s">
        <v>448</v>
      </c>
      <c r="C439" s="8">
        <v>122686</v>
      </c>
      <c r="D439" s="8">
        <f>'MAYO ORDINARIO'!D439+'AJUSTE (NEGATIVO) DEFINITIVO 22'!C439</f>
        <v>43617</v>
      </c>
      <c r="E439" s="8">
        <f>'MAYO ORDINARIO'!E439+'AJUSTE (NEGATIVO) DEFINITIVO 22'!D439</f>
        <v>1348</v>
      </c>
      <c r="F439" s="25">
        <f>'MAYO ORDINARIO'!F439+'AJUSTE FOFIR 2022 '!C439</f>
        <v>5528</v>
      </c>
      <c r="G439" s="8">
        <v>2253</v>
      </c>
      <c r="H439" s="8">
        <v>670</v>
      </c>
      <c r="I439" s="8">
        <v>1550</v>
      </c>
      <c r="J439" s="8">
        <v>336</v>
      </c>
      <c r="K439" s="8">
        <v>34</v>
      </c>
      <c r="L439" s="8">
        <v>0</v>
      </c>
      <c r="M439" s="8">
        <v>0</v>
      </c>
      <c r="N439" s="8">
        <f t="shared" si="6"/>
        <v>178022</v>
      </c>
    </row>
    <row r="440" spans="1:14" x14ac:dyDescent="0.25">
      <c r="A440" s="11">
        <v>437</v>
      </c>
      <c r="B440" s="27" t="s">
        <v>449</v>
      </c>
      <c r="C440" s="8">
        <v>976260</v>
      </c>
      <c r="D440" s="8">
        <f>'MAYO ORDINARIO'!D440+'AJUSTE (NEGATIVO) DEFINITIVO 22'!C440</f>
        <v>72143</v>
      </c>
      <c r="E440" s="8">
        <f>'MAYO ORDINARIO'!E440+'AJUSTE (NEGATIVO) DEFINITIVO 22'!D440</f>
        <v>3902</v>
      </c>
      <c r="F440" s="25">
        <f>'MAYO ORDINARIO'!F440+'AJUSTE FOFIR 2022 '!C440</f>
        <v>31876</v>
      </c>
      <c r="G440" s="8">
        <v>24696</v>
      </c>
      <c r="H440" s="8">
        <v>5692</v>
      </c>
      <c r="I440" s="8">
        <v>17826</v>
      </c>
      <c r="J440" s="8">
        <v>1392</v>
      </c>
      <c r="K440" s="8">
        <v>418</v>
      </c>
      <c r="L440" s="8">
        <v>0</v>
      </c>
      <c r="M440" s="8">
        <v>0</v>
      </c>
      <c r="N440" s="8">
        <f t="shared" si="6"/>
        <v>1134205</v>
      </c>
    </row>
    <row r="441" spans="1:14" x14ac:dyDescent="0.25">
      <c r="A441" s="11">
        <v>438</v>
      </c>
      <c r="B441" s="27" t="s">
        <v>450</v>
      </c>
      <c r="C441" s="8">
        <v>187942</v>
      </c>
      <c r="D441" s="8">
        <f>'MAYO ORDINARIO'!D441+'AJUSTE (NEGATIVO) DEFINITIVO 22'!C441</f>
        <v>52639</v>
      </c>
      <c r="E441" s="8">
        <f>'MAYO ORDINARIO'!E441+'AJUSTE (NEGATIVO) DEFINITIVO 22'!D441</f>
        <v>1692</v>
      </c>
      <c r="F441" s="25">
        <f>'MAYO ORDINARIO'!F441+'AJUSTE FOFIR 2022 '!C441</f>
        <v>7808</v>
      </c>
      <c r="G441" s="8">
        <v>4704</v>
      </c>
      <c r="H441" s="8">
        <v>1099</v>
      </c>
      <c r="I441" s="8">
        <v>3188</v>
      </c>
      <c r="J441" s="8">
        <v>525</v>
      </c>
      <c r="K441" s="8">
        <v>69</v>
      </c>
      <c r="L441" s="8">
        <v>0</v>
      </c>
      <c r="M441" s="8">
        <v>0</v>
      </c>
      <c r="N441" s="8">
        <f t="shared" si="6"/>
        <v>259666</v>
      </c>
    </row>
    <row r="442" spans="1:14" x14ac:dyDescent="0.25">
      <c r="A442" s="11">
        <v>439</v>
      </c>
      <c r="B442" s="27" t="s">
        <v>451</v>
      </c>
      <c r="C442" s="8">
        <v>1814802</v>
      </c>
      <c r="D442" s="8">
        <f>'MAYO ORDINARIO'!D442+'AJUSTE (NEGATIVO) DEFINITIVO 22'!C442</f>
        <v>2591640</v>
      </c>
      <c r="E442" s="8">
        <f>'MAYO ORDINARIO'!E442+'AJUSTE (NEGATIVO) DEFINITIVO 22'!D442</f>
        <v>3048</v>
      </c>
      <c r="F442" s="25">
        <f>'MAYO ORDINARIO'!F442+'AJUSTE FOFIR 2022 '!C442</f>
        <v>53489</v>
      </c>
      <c r="G442" s="8">
        <v>64513</v>
      </c>
      <c r="H442" s="8">
        <v>12155</v>
      </c>
      <c r="I442" s="8">
        <v>47482</v>
      </c>
      <c r="J442" s="8">
        <v>2404</v>
      </c>
      <c r="K442" s="8">
        <v>1131</v>
      </c>
      <c r="L442" s="8">
        <v>0</v>
      </c>
      <c r="M442" s="8">
        <v>0</v>
      </c>
      <c r="N442" s="8">
        <f t="shared" si="6"/>
        <v>4590664</v>
      </c>
    </row>
    <row r="443" spans="1:14" x14ac:dyDescent="0.25">
      <c r="A443" s="11">
        <v>440</v>
      </c>
      <c r="B443" s="27" t="s">
        <v>452</v>
      </c>
      <c r="C443" s="8">
        <v>170672</v>
      </c>
      <c r="D443" s="8">
        <f>'MAYO ORDINARIO'!D443+'AJUSTE (NEGATIVO) DEFINITIVO 22'!C443</f>
        <v>79169</v>
      </c>
      <c r="E443" s="8">
        <f>'MAYO ORDINARIO'!E443+'AJUSTE (NEGATIVO) DEFINITIVO 22'!D443</f>
        <v>1143</v>
      </c>
      <c r="F443" s="25">
        <f>'MAYO ORDINARIO'!F443+'AJUSTE FOFIR 2022 '!C443</f>
        <v>6475</v>
      </c>
      <c r="G443" s="8">
        <v>2092</v>
      </c>
      <c r="H443" s="8">
        <v>1045</v>
      </c>
      <c r="I443" s="8">
        <v>2330</v>
      </c>
      <c r="J443" s="8">
        <v>369</v>
      </c>
      <c r="K443" s="8">
        <v>77</v>
      </c>
      <c r="L443" s="8">
        <v>0</v>
      </c>
      <c r="M443" s="8">
        <v>0</v>
      </c>
      <c r="N443" s="8">
        <f t="shared" si="6"/>
        <v>263372</v>
      </c>
    </row>
    <row r="444" spans="1:14" x14ac:dyDescent="0.25">
      <c r="A444" s="11">
        <v>441</v>
      </c>
      <c r="B444" s="27" t="s">
        <v>453</v>
      </c>
      <c r="C444" s="8">
        <v>705284</v>
      </c>
      <c r="D444" s="8">
        <f>'MAYO ORDINARIO'!D444+'AJUSTE (NEGATIVO) DEFINITIVO 22'!C444</f>
        <v>141003</v>
      </c>
      <c r="E444" s="8">
        <f>'MAYO ORDINARIO'!E444+'AJUSTE (NEGATIVO) DEFINITIVO 22'!D444</f>
        <v>270</v>
      </c>
      <c r="F444" s="25">
        <f>'MAYO ORDINARIO'!F444+'AJUSTE FOFIR 2022 '!C444</f>
        <v>19369</v>
      </c>
      <c r="G444" s="8">
        <v>23849</v>
      </c>
      <c r="H444" s="8">
        <v>5010</v>
      </c>
      <c r="I444" s="8">
        <v>19139</v>
      </c>
      <c r="J444" s="8">
        <v>957</v>
      </c>
      <c r="K444" s="8">
        <v>505</v>
      </c>
      <c r="L444" s="8">
        <v>0</v>
      </c>
      <c r="M444" s="8">
        <v>0</v>
      </c>
      <c r="N444" s="8">
        <f t="shared" si="6"/>
        <v>915386</v>
      </c>
    </row>
    <row r="445" spans="1:14" x14ac:dyDescent="0.25">
      <c r="A445" s="11">
        <v>442</v>
      </c>
      <c r="B445" s="27" t="s">
        <v>454</v>
      </c>
      <c r="C445" s="8">
        <v>71644</v>
      </c>
      <c r="D445" s="8">
        <f>'MAYO ORDINARIO'!D445+'AJUSTE (NEGATIVO) DEFINITIVO 22'!C445</f>
        <v>36894</v>
      </c>
      <c r="E445" s="8">
        <f>'MAYO ORDINARIO'!E445+'AJUSTE (NEGATIVO) DEFINITIVO 22'!D445</f>
        <v>888</v>
      </c>
      <c r="F445" s="25">
        <f>'MAYO ORDINARIO'!F445+'AJUSTE FOFIR 2022 '!C445</f>
        <v>3396</v>
      </c>
      <c r="G445" s="8">
        <v>647</v>
      </c>
      <c r="H445" s="8">
        <v>381</v>
      </c>
      <c r="I445" s="8">
        <v>567</v>
      </c>
      <c r="J445" s="8">
        <v>211</v>
      </c>
      <c r="K445" s="8">
        <v>16</v>
      </c>
      <c r="L445" s="8">
        <v>1059</v>
      </c>
      <c r="M445" s="8">
        <v>0</v>
      </c>
      <c r="N445" s="8">
        <f t="shared" si="6"/>
        <v>115703</v>
      </c>
    </row>
    <row r="446" spans="1:14" x14ac:dyDescent="0.25">
      <c r="A446" s="11">
        <v>443</v>
      </c>
      <c r="B446" s="27" t="s">
        <v>455</v>
      </c>
      <c r="C446" s="8">
        <v>83416</v>
      </c>
      <c r="D446" s="8">
        <f>'MAYO ORDINARIO'!D446+'AJUSTE (NEGATIVO) DEFINITIVO 22'!C446</f>
        <v>36732</v>
      </c>
      <c r="E446" s="8">
        <f>'MAYO ORDINARIO'!E446+'AJUSTE (NEGATIVO) DEFINITIVO 22'!D446</f>
        <v>767</v>
      </c>
      <c r="F446" s="25">
        <f>'MAYO ORDINARIO'!F446+'AJUSTE FOFIR 2022 '!C446</f>
        <v>3491</v>
      </c>
      <c r="G446" s="8">
        <v>1130</v>
      </c>
      <c r="H446" s="8">
        <v>462</v>
      </c>
      <c r="I446" s="8">
        <v>936</v>
      </c>
      <c r="J446" s="8">
        <v>199</v>
      </c>
      <c r="K446" s="8">
        <v>26</v>
      </c>
      <c r="L446" s="8">
        <v>0</v>
      </c>
      <c r="M446" s="8">
        <v>0</v>
      </c>
      <c r="N446" s="8">
        <f t="shared" si="6"/>
        <v>127159</v>
      </c>
    </row>
    <row r="447" spans="1:14" x14ac:dyDescent="0.25">
      <c r="A447" s="11">
        <v>444</v>
      </c>
      <c r="B447" s="27" t="s">
        <v>456</v>
      </c>
      <c r="C447" s="8">
        <v>124576</v>
      </c>
      <c r="D447" s="8">
        <f>'MAYO ORDINARIO'!D447+'AJUSTE (NEGATIVO) DEFINITIVO 22'!C447</f>
        <v>51825</v>
      </c>
      <c r="E447" s="8">
        <f>'MAYO ORDINARIO'!E447+'AJUSTE (NEGATIVO) DEFINITIVO 22'!D447</f>
        <v>921</v>
      </c>
      <c r="F447" s="25">
        <f>'MAYO ORDINARIO'!F447+'AJUSTE FOFIR 2022 '!C447</f>
        <v>4901</v>
      </c>
      <c r="G447" s="8">
        <v>1244</v>
      </c>
      <c r="H447" s="8">
        <v>764</v>
      </c>
      <c r="I447" s="8">
        <v>1576</v>
      </c>
      <c r="J447" s="8">
        <v>275</v>
      </c>
      <c r="K447" s="8">
        <v>55</v>
      </c>
      <c r="L447" s="8">
        <v>0</v>
      </c>
      <c r="M447" s="8">
        <v>0</v>
      </c>
      <c r="N447" s="8">
        <f t="shared" si="6"/>
        <v>186137</v>
      </c>
    </row>
    <row r="448" spans="1:14" x14ac:dyDescent="0.25">
      <c r="A448" s="11">
        <v>445</v>
      </c>
      <c r="B448" s="27" t="s">
        <v>457</v>
      </c>
      <c r="C448" s="8">
        <v>180824</v>
      </c>
      <c r="D448" s="8">
        <f>'MAYO ORDINARIO'!D448+'AJUSTE (NEGATIVO) DEFINITIVO 22'!C448</f>
        <v>51739</v>
      </c>
      <c r="E448" s="8">
        <f>'MAYO ORDINARIO'!E448+'AJUSTE (NEGATIVO) DEFINITIVO 22'!D448</f>
        <v>1506</v>
      </c>
      <c r="F448" s="25">
        <f>'MAYO ORDINARIO'!F448+'AJUSTE FOFIR 2022 '!C448</f>
        <v>7358</v>
      </c>
      <c r="G448" s="8">
        <v>4392</v>
      </c>
      <c r="H448" s="8">
        <v>1062</v>
      </c>
      <c r="I448" s="8">
        <v>3054</v>
      </c>
      <c r="J448" s="8">
        <v>422</v>
      </c>
      <c r="K448" s="8">
        <v>69</v>
      </c>
      <c r="L448" s="8">
        <v>0</v>
      </c>
      <c r="M448" s="8">
        <v>0</v>
      </c>
      <c r="N448" s="8">
        <f t="shared" si="6"/>
        <v>250426</v>
      </c>
    </row>
    <row r="449" spans="1:14" x14ac:dyDescent="0.25">
      <c r="A449" s="11">
        <v>446</v>
      </c>
      <c r="B449" s="27" t="s">
        <v>458</v>
      </c>
      <c r="C449" s="8">
        <v>498416</v>
      </c>
      <c r="D449" s="8">
        <f>'MAYO ORDINARIO'!D449+'AJUSTE (NEGATIVO) DEFINITIVO 22'!C449</f>
        <v>172091</v>
      </c>
      <c r="E449" s="8">
        <f>'MAYO ORDINARIO'!E449+'AJUSTE (NEGATIVO) DEFINITIVO 22'!D449</f>
        <v>1864</v>
      </c>
      <c r="F449" s="25">
        <f>'MAYO ORDINARIO'!F449+'AJUSTE FOFIR 2022 '!C449</f>
        <v>16360</v>
      </c>
      <c r="G449" s="8">
        <v>15480</v>
      </c>
      <c r="H449" s="8">
        <v>3230</v>
      </c>
      <c r="I449" s="8">
        <v>11424</v>
      </c>
      <c r="J449" s="8">
        <v>906</v>
      </c>
      <c r="K449" s="8">
        <v>277</v>
      </c>
      <c r="L449" s="8">
        <v>15132</v>
      </c>
      <c r="M449" s="8">
        <v>0</v>
      </c>
      <c r="N449" s="8">
        <f t="shared" si="6"/>
        <v>735180</v>
      </c>
    </row>
    <row r="450" spans="1:14" x14ac:dyDescent="0.25">
      <c r="A450" s="11">
        <v>447</v>
      </c>
      <c r="B450" s="27" t="s">
        <v>459</v>
      </c>
      <c r="C450" s="8">
        <v>1300928</v>
      </c>
      <c r="D450" s="8">
        <f>'MAYO ORDINARIO'!D450+'AJUSTE (NEGATIVO) DEFINITIVO 22'!C450</f>
        <v>321996</v>
      </c>
      <c r="E450" s="8">
        <f>'MAYO ORDINARIO'!E450+'AJUSTE (NEGATIVO) DEFINITIVO 22'!D450</f>
        <v>1074</v>
      </c>
      <c r="F450" s="25">
        <f>'MAYO ORDINARIO'!F450+'AJUSTE FOFIR 2022 '!C450</f>
        <v>36851</v>
      </c>
      <c r="G450" s="8">
        <v>43960</v>
      </c>
      <c r="H450" s="8">
        <v>9113</v>
      </c>
      <c r="I450" s="8">
        <v>34783</v>
      </c>
      <c r="J450" s="8">
        <v>1618</v>
      </c>
      <c r="K450" s="8">
        <v>902</v>
      </c>
      <c r="L450" s="8">
        <v>0</v>
      </c>
      <c r="M450" s="8">
        <v>0</v>
      </c>
      <c r="N450" s="8">
        <f t="shared" si="6"/>
        <v>1751225</v>
      </c>
    </row>
    <row r="451" spans="1:14" x14ac:dyDescent="0.25">
      <c r="A451" s="11">
        <v>448</v>
      </c>
      <c r="B451" s="27" t="s">
        <v>460</v>
      </c>
      <c r="C451" s="8">
        <v>199852</v>
      </c>
      <c r="D451" s="8">
        <f>'MAYO ORDINARIO'!D451+'AJUSTE (NEGATIVO) DEFINITIVO 22'!C451</f>
        <v>42639</v>
      </c>
      <c r="E451" s="8">
        <f>'MAYO ORDINARIO'!E451+'AJUSTE (NEGATIVO) DEFINITIVO 22'!D451</f>
        <v>1226</v>
      </c>
      <c r="F451" s="25">
        <f>'MAYO ORDINARIO'!F451+'AJUSTE FOFIR 2022 '!C451</f>
        <v>7395</v>
      </c>
      <c r="G451" s="8">
        <v>6275</v>
      </c>
      <c r="H451" s="8">
        <v>1227</v>
      </c>
      <c r="I451" s="8">
        <v>4271</v>
      </c>
      <c r="J451" s="8">
        <v>398</v>
      </c>
      <c r="K451" s="8">
        <v>92</v>
      </c>
      <c r="L451" s="8">
        <v>11094</v>
      </c>
      <c r="M451" s="8">
        <v>0</v>
      </c>
      <c r="N451" s="8">
        <f t="shared" si="6"/>
        <v>274469</v>
      </c>
    </row>
    <row r="452" spans="1:14" x14ac:dyDescent="0.25">
      <c r="A452" s="11">
        <v>449</v>
      </c>
      <c r="B452" s="27" t="s">
        <v>461</v>
      </c>
      <c r="C452" s="8">
        <v>269092</v>
      </c>
      <c r="D452" s="8">
        <f>'MAYO ORDINARIO'!D452+'AJUSTE (NEGATIVO) DEFINITIVO 22'!C452</f>
        <v>142455</v>
      </c>
      <c r="E452" s="8">
        <f>'MAYO ORDINARIO'!E452+'AJUSTE (NEGATIVO) DEFINITIVO 22'!D452</f>
        <v>1551</v>
      </c>
      <c r="F452" s="25">
        <f>'MAYO ORDINARIO'!F452+'AJUSTE FOFIR 2022 '!C452</f>
        <v>9762</v>
      </c>
      <c r="G452" s="8">
        <v>8477</v>
      </c>
      <c r="H452" s="8">
        <v>1678</v>
      </c>
      <c r="I452" s="8">
        <v>5838</v>
      </c>
      <c r="J452" s="8">
        <v>567</v>
      </c>
      <c r="K452" s="8">
        <v>130</v>
      </c>
      <c r="L452" s="8">
        <v>0</v>
      </c>
      <c r="M452" s="8">
        <v>0</v>
      </c>
      <c r="N452" s="8">
        <f t="shared" si="6"/>
        <v>439550</v>
      </c>
    </row>
    <row r="453" spans="1:14" x14ac:dyDescent="0.25">
      <c r="A453" s="11">
        <v>450</v>
      </c>
      <c r="B453" s="27" t="s">
        <v>462</v>
      </c>
      <c r="C453" s="8">
        <v>920096</v>
      </c>
      <c r="D453" s="8">
        <f>'MAYO ORDINARIO'!D453+'AJUSTE (NEGATIVO) DEFINITIVO 22'!C453</f>
        <v>85151</v>
      </c>
      <c r="E453" s="8">
        <f>'MAYO ORDINARIO'!E453+'AJUSTE (NEGATIVO) DEFINITIVO 22'!D453</f>
        <v>3085</v>
      </c>
      <c r="F453" s="25">
        <f>'MAYO ORDINARIO'!F453+'AJUSTE FOFIR 2022 '!C453</f>
        <v>29776</v>
      </c>
      <c r="G453" s="8">
        <v>34718</v>
      </c>
      <c r="H453" s="8">
        <v>6028</v>
      </c>
      <c r="I453" s="8">
        <v>24182</v>
      </c>
      <c r="J453" s="8">
        <v>1490</v>
      </c>
      <c r="K453" s="8">
        <v>529</v>
      </c>
      <c r="L453" s="8">
        <v>0</v>
      </c>
      <c r="M453" s="8">
        <v>0</v>
      </c>
      <c r="N453" s="8">
        <f t="shared" ref="N453:N516" si="7">SUM(C453:M453)</f>
        <v>1105055</v>
      </c>
    </row>
    <row r="454" spans="1:14" x14ac:dyDescent="0.25">
      <c r="A454" s="11">
        <v>451</v>
      </c>
      <c r="B454" s="27" t="s">
        <v>463</v>
      </c>
      <c r="C454" s="8">
        <v>145894</v>
      </c>
      <c r="D454" s="8">
        <f>'MAYO ORDINARIO'!D454+'AJUSTE (NEGATIVO) DEFINITIVO 22'!C454</f>
        <v>51099</v>
      </c>
      <c r="E454" s="8">
        <f>'MAYO ORDINARIO'!E454+'AJUSTE (NEGATIVO) DEFINITIVO 22'!D454</f>
        <v>1591</v>
      </c>
      <c r="F454" s="25">
        <f>'MAYO ORDINARIO'!F454+'AJUSTE FOFIR 2022 '!C454</f>
        <v>6566</v>
      </c>
      <c r="G454" s="8">
        <v>2556</v>
      </c>
      <c r="H454" s="8">
        <v>807</v>
      </c>
      <c r="I454" s="8">
        <v>1835</v>
      </c>
      <c r="J454" s="8">
        <v>395</v>
      </c>
      <c r="K454" s="8">
        <v>42</v>
      </c>
      <c r="L454" s="8">
        <v>0</v>
      </c>
      <c r="M454" s="8">
        <v>0</v>
      </c>
      <c r="N454" s="8">
        <f t="shared" si="7"/>
        <v>210785</v>
      </c>
    </row>
    <row r="455" spans="1:14" x14ac:dyDescent="0.25">
      <c r="A455" s="11">
        <v>452</v>
      </c>
      <c r="B455" s="27" t="s">
        <v>464</v>
      </c>
      <c r="C455" s="8">
        <v>422984</v>
      </c>
      <c r="D455" s="8">
        <f>'MAYO ORDINARIO'!D455+'AJUSTE (NEGATIVO) DEFINITIVO 22'!C455</f>
        <v>168255</v>
      </c>
      <c r="E455" s="8">
        <f>'MAYO ORDINARIO'!E455+'AJUSTE (NEGATIVO) DEFINITIVO 22'!D455</f>
        <v>2337</v>
      </c>
      <c r="F455" s="25">
        <f>'MAYO ORDINARIO'!F455+'AJUSTE FOFIR 2022 '!C455</f>
        <v>15122</v>
      </c>
      <c r="G455" s="8">
        <v>11238</v>
      </c>
      <c r="H455" s="8">
        <v>2595</v>
      </c>
      <c r="I455" s="8">
        <v>8287</v>
      </c>
      <c r="J455" s="8">
        <v>832</v>
      </c>
      <c r="K455" s="8">
        <v>198</v>
      </c>
      <c r="L455" s="8">
        <v>0</v>
      </c>
      <c r="M455" s="8">
        <v>0</v>
      </c>
      <c r="N455" s="8">
        <f t="shared" si="7"/>
        <v>631848</v>
      </c>
    </row>
    <row r="456" spans="1:14" x14ac:dyDescent="0.25">
      <c r="A456" s="11">
        <v>453</v>
      </c>
      <c r="B456" s="27" t="s">
        <v>465</v>
      </c>
      <c r="C456" s="8">
        <v>377756</v>
      </c>
      <c r="D456" s="8">
        <f>'MAYO ORDINARIO'!D456+'AJUSTE (NEGATIVO) DEFINITIVO 22'!C456</f>
        <v>34096</v>
      </c>
      <c r="E456" s="8">
        <f>'MAYO ORDINARIO'!E456+'AJUSTE (NEGATIVO) DEFINITIVO 22'!D456</f>
        <v>271</v>
      </c>
      <c r="F456" s="25">
        <f>'MAYO ORDINARIO'!F456+'AJUSTE FOFIR 2022 '!C456</f>
        <v>10676</v>
      </c>
      <c r="G456" s="8">
        <v>10086</v>
      </c>
      <c r="H456" s="8">
        <v>2674</v>
      </c>
      <c r="I456" s="8">
        <v>9187</v>
      </c>
      <c r="J456" s="8">
        <v>462</v>
      </c>
      <c r="K456" s="8">
        <v>268</v>
      </c>
      <c r="L456" s="8">
        <v>0</v>
      </c>
      <c r="M456" s="8">
        <v>0</v>
      </c>
      <c r="N456" s="8">
        <f t="shared" si="7"/>
        <v>445476</v>
      </c>
    </row>
    <row r="457" spans="1:14" x14ac:dyDescent="0.25">
      <c r="A457" s="11">
        <v>454</v>
      </c>
      <c r="B457" s="27" t="s">
        <v>466</v>
      </c>
      <c r="C457" s="8">
        <v>267336</v>
      </c>
      <c r="D457" s="8">
        <f>'MAYO ORDINARIO'!D457+'AJUSTE (NEGATIVO) DEFINITIVO 22'!C457</f>
        <v>46488</v>
      </c>
      <c r="E457" s="8">
        <f>'MAYO ORDINARIO'!E457+'AJUSTE (NEGATIVO) DEFINITIVO 22'!D457</f>
        <v>1447</v>
      </c>
      <c r="F457" s="25">
        <f>'MAYO ORDINARIO'!F457+'AJUSTE FOFIR 2022 '!C457</f>
        <v>9570</v>
      </c>
      <c r="G457" s="8">
        <v>9092</v>
      </c>
      <c r="H457" s="8">
        <v>1682</v>
      </c>
      <c r="I457" s="8">
        <v>6164</v>
      </c>
      <c r="J457" s="8">
        <v>523</v>
      </c>
      <c r="K457" s="8">
        <v>134</v>
      </c>
      <c r="L457" s="8">
        <v>0</v>
      </c>
      <c r="M457" s="8">
        <v>0</v>
      </c>
      <c r="N457" s="8">
        <f t="shared" si="7"/>
        <v>342436</v>
      </c>
    </row>
    <row r="458" spans="1:14" x14ac:dyDescent="0.25">
      <c r="A458" s="11">
        <v>455</v>
      </c>
      <c r="B458" s="27" t="s">
        <v>467</v>
      </c>
      <c r="C458" s="8">
        <v>271326</v>
      </c>
      <c r="D458" s="8">
        <f>'MAYO ORDINARIO'!D458+'AJUSTE (NEGATIVO) DEFINITIVO 22'!C458</f>
        <v>116751</v>
      </c>
      <c r="E458" s="8">
        <f>'MAYO ORDINARIO'!E458+'AJUSTE (NEGATIVO) DEFINITIVO 22'!D458</f>
        <v>1326</v>
      </c>
      <c r="F458" s="25">
        <f>'MAYO ORDINARIO'!F458+'AJUSTE FOFIR 2022 '!C458</f>
        <v>9438</v>
      </c>
      <c r="G458" s="8">
        <v>7419</v>
      </c>
      <c r="H458" s="8">
        <v>1707</v>
      </c>
      <c r="I458" s="8">
        <v>5587</v>
      </c>
      <c r="J458" s="8">
        <v>513</v>
      </c>
      <c r="K458" s="8">
        <v>137</v>
      </c>
      <c r="L458" s="8">
        <v>17327</v>
      </c>
      <c r="M458" s="8">
        <v>0</v>
      </c>
      <c r="N458" s="8">
        <f t="shared" si="7"/>
        <v>431531</v>
      </c>
    </row>
    <row r="459" spans="1:14" x14ac:dyDescent="0.25">
      <c r="A459" s="11">
        <v>456</v>
      </c>
      <c r="B459" s="27" t="s">
        <v>468</v>
      </c>
      <c r="C459" s="8">
        <v>171868</v>
      </c>
      <c r="D459" s="8">
        <f>'MAYO ORDINARIO'!D459+'AJUSTE (NEGATIVO) DEFINITIVO 22'!C459</f>
        <v>115382</v>
      </c>
      <c r="E459" s="8">
        <f>'MAYO ORDINARIO'!E459+'AJUSTE (NEGATIVO) DEFINITIVO 22'!D459</f>
        <v>1062</v>
      </c>
      <c r="F459" s="25">
        <f>'MAYO ORDINARIO'!F459+'AJUSTE FOFIR 2022 '!C459</f>
        <v>6357</v>
      </c>
      <c r="G459" s="8">
        <v>4290</v>
      </c>
      <c r="H459" s="8">
        <v>1052</v>
      </c>
      <c r="I459" s="8">
        <v>3207</v>
      </c>
      <c r="J459" s="8">
        <v>354</v>
      </c>
      <c r="K459" s="8">
        <v>79</v>
      </c>
      <c r="L459" s="8">
        <v>0</v>
      </c>
      <c r="M459" s="8">
        <v>0</v>
      </c>
      <c r="N459" s="8">
        <f t="shared" si="7"/>
        <v>303651</v>
      </c>
    </row>
    <row r="460" spans="1:14" x14ac:dyDescent="0.25">
      <c r="A460" s="11">
        <v>457</v>
      </c>
      <c r="B460" s="27" t="s">
        <v>469</v>
      </c>
      <c r="C460" s="8">
        <v>313648</v>
      </c>
      <c r="D460" s="8">
        <f>'MAYO ORDINARIO'!D460+'AJUSTE (NEGATIVO) DEFINITIVO 22'!C460</f>
        <v>56750</v>
      </c>
      <c r="E460" s="8">
        <f>'MAYO ORDINARIO'!E460+'AJUSTE (NEGATIVO) DEFINITIVO 22'!D460</f>
        <v>1770</v>
      </c>
      <c r="F460" s="25">
        <f>'MAYO ORDINARIO'!F460+'AJUSTE FOFIR 2022 '!C460</f>
        <v>11331</v>
      </c>
      <c r="G460" s="8">
        <v>8599</v>
      </c>
      <c r="H460" s="8">
        <v>1980</v>
      </c>
      <c r="I460" s="8">
        <v>6415</v>
      </c>
      <c r="J460" s="8">
        <v>670</v>
      </c>
      <c r="K460" s="8">
        <v>157</v>
      </c>
      <c r="L460" s="8">
        <v>27851</v>
      </c>
      <c r="M460" s="8">
        <v>0</v>
      </c>
      <c r="N460" s="8">
        <f t="shared" si="7"/>
        <v>429171</v>
      </c>
    </row>
    <row r="461" spans="1:14" x14ac:dyDescent="0.25">
      <c r="A461" s="11">
        <v>458</v>
      </c>
      <c r="B461" s="27" t="s">
        <v>470</v>
      </c>
      <c r="C461" s="8">
        <v>231044</v>
      </c>
      <c r="D461" s="8">
        <f>'MAYO ORDINARIO'!D461+'AJUSTE (NEGATIVO) DEFINITIVO 22'!C461</f>
        <v>69522</v>
      </c>
      <c r="E461" s="8">
        <f>'MAYO ORDINARIO'!E461+'AJUSTE (NEGATIVO) DEFINITIVO 22'!D461</f>
        <v>1107</v>
      </c>
      <c r="F461" s="25">
        <f>'MAYO ORDINARIO'!F461+'AJUSTE FOFIR 2022 '!C461</f>
        <v>7958</v>
      </c>
      <c r="G461" s="8">
        <v>3001</v>
      </c>
      <c r="H461" s="8">
        <v>1402</v>
      </c>
      <c r="I461" s="8">
        <v>3272</v>
      </c>
      <c r="J461" s="8">
        <v>383</v>
      </c>
      <c r="K461" s="8">
        <v>107</v>
      </c>
      <c r="L461" s="8">
        <v>8222</v>
      </c>
      <c r="M461" s="8">
        <v>0</v>
      </c>
      <c r="N461" s="8">
        <f t="shared" si="7"/>
        <v>326018</v>
      </c>
    </row>
    <row r="462" spans="1:14" x14ac:dyDescent="0.25">
      <c r="A462" s="11">
        <v>459</v>
      </c>
      <c r="B462" s="27" t="s">
        <v>471</v>
      </c>
      <c r="C462" s="8">
        <v>472534</v>
      </c>
      <c r="D462" s="8">
        <f>'MAYO ORDINARIO'!D462+'AJUSTE (NEGATIVO) DEFINITIVO 22'!C462</f>
        <v>187936</v>
      </c>
      <c r="E462" s="8">
        <f>'MAYO ORDINARIO'!E462+'AJUSTE (NEGATIVO) DEFINITIVO 22'!D462</f>
        <v>1395</v>
      </c>
      <c r="F462" s="25">
        <f>'MAYO ORDINARIO'!F462+'AJUSTE FOFIR 2022 '!C462</f>
        <v>14963</v>
      </c>
      <c r="G462" s="8">
        <v>12634</v>
      </c>
      <c r="H462" s="8">
        <v>3120</v>
      </c>
      <c r="I462" s="8">
        <v>10340</v>
      </c>
      <c r="J462" s="8">
        <v>742</v>
      </c>
      <c r="K462" s="8">
        <v>278</v>
      </c>
      <c r="L462" s="8">
        <v>0</v>
      </c>
      <c r="M462" s="8">
        <v>0</v>
      </c>
      <c r="N462" s="8">
        <f t="shared" si="7"/>
        <v>703942</v>
      </c>
    </row>
    <row r="463" spans="1:14" x14ac:dyDescent="0.25">
      <c r="A463" s="11">
        <v>460</v>
      </c>
      <c r="B463" s="27" t="s">
        <v>472</v>
      </c>
      <c r="C463" s="8">
        <v>412250</v>
      </c>
      <c r="D463" s="8">
        <f>'MAYO ORDINARIO'!D463+'AJUSTE (NEGATIVO) DEFINITIVO 22'!C463</f>
        <v>67466</v>
      </c>
      <c r="E463" s="8">
        <f>'MAYO ORDINARIO'!E463+'AJUSTE (NEGATIVO) DEFINITIVO 22'!D463</f>
        <v>2392</v>
      </c>
      <c r="F463" s="25">
        <f>'MAYO ORDINARIO'!F463+'AJUSTE FOFIR 2022 '!C463</f>
        <v>15001</v>
      </c>
      <c r="G463" s="8">
        <v>13373</v>
      </c>
      <c r="H463" s="8">
        <v>2553</v>
      </c>
      <c r="I463" s="8">
        <v>9069</v>
      </c>
      <c r="J463" s="8">
        <v>823</v>
      </c>
      <c r="K463" s="8">
        <v>196</v>
      </c>
      <c r="L463" s="8">
        <v>0</v>
      </c>
      <c r="M463" s="8">
        <v>0</v>
      </c>
      <c r="N463" s="8">
        <f t="shared" si="7"/>
        <v>523123</v>
      </c>
    </row>
    <row r="464" spans="1:14" x14ac:dyDescent="0.25">
      <c r="A464" s="11">
        <v>461</v>
      </c>
      <c r="B464" s="27" t="s">
        <v>473</v>
      </c>
      <c r="C464" s="8">
        <v>125764</v>
      </c>
      <c r="D464" s="8">
        <f>'MAYO ORDINARIO'!D464+'AJUSTE (NEGATIVO) DEFINITIVO 22'!C464</f>
        <v>54985</v>
      </c>
      <c r="E464" s="8">
        <f>'MAYO ORDINARIO'!E464+'AJUSTE (NEGATIVO) DEFINITIVO 22'!D464</f>
        <v>1103</v>
      </c>
      <c r="F464" s="25">
        <f>'MAYO ORDINARIO'!F464+'AJUSTE FOFIR 2022 '!C464</f>
        <v>5196</v>
      </c>
      <c r="G464" s="8">
        <v>1345</v>
      </c>
      <c r="H464" s="8">
        <v>720</v>
      </c>
      <c r="I464" s="8">
        <v>1393</v>
      </c>
      <c r="J464" s="8">
        <v>296</v>
      </c>
      <c r="K464" s="8">
        <v>44</v>
      </c>
      <c r="L464" s="8">
        <v>4223</v>
      </c>
      <c r="M464" s="8">
        <v>0</v>
      </c>
      <c r="N464" s="8">
        <f t="shared" si="7"/>
        <v>195069</v>
      </c>
    </row>
    <row r="465" spans="1:14" x14ac:dyDescent="0.25">
      <c r="A465" s="11">
        <v>462</v>
      </c>
      <c r="B465" s="27" t="s">
        <v>474</v>
      </c>
      <c r="C465" s="8">
        <v>433882</v>
      </c>
      <c r="D465" s="8">
        <f>'MAYO ORDINARIO'!D465+'AJUSTE (NEGATIVO) DEFINITIVO 22'!C465</f>
        <v>178835</v>
      </c>
      <c r="E465" s="8">
        <f>'MAYO ORDINARIO'!E465+'AJUSTE (NEGATIVO) DEFINITIVO 22'!D465</f>
        <v>1537</v>
      </c>
      <c r="F465" s="25">
        <f>'MAYO ORDINARIO'!F465+'AJUSTE FOFIR 2022 '!C465</f>
        <v>14097</v>
      </c>
      <c r="G465" s="8">
        <v>11939</v>
      </c>
      <c r="H465" s="8">
        <v>2802</v>
      </c>
      <c r="I465" s="8">
        <v>9309</v>
      </c>
      <c r="J465" s="8">
        <v>742</v>
      </c>
      <c r="K465" s="8">
        <v>240</v>
      </c>
      <c r="L465" s="8">
        <v>107686</v>
      </c>
      <c r="M465" s="8">
        <v>0</v>
      </c>
      <c r="N465" s="8">
        <f t="shared" si="7"/>
        <v>761069</v>
      </c>
    </row>
    <row r="466" spans="1:14" x14ac:dyDescent="0.25">
      <c r="A466" s="11">
        <v>463</v>
      </c>
      <c r="B466" s="27" t="s">
        <v>475</v>
      </c>
      <c r="C466" s="8">
        <v>96486</v>
      </c>
      <c r="D466" s="8">
        <f>'MAYO ORDINARIO'!D466+'AJUSTE (NEGATIVO) DEFINITIVO 22'!C466</f>
        <v>47436</v>
      </c>
      <c r="E466" s="8">
        <f>'MAYO ORDINARIO'!E466+'AJUSTE (NEGATIVO) DEFINITIVO 22'!D466</f>
        <v>1086</v>
      </c>
      <c r="F466" s="25">
        <f>'MAYO ORDINARIO'!F466+'AJUSTE FOFIR 2022 '!C466</f>
        <v>4389</v>
      </c>
      <c r="G466" s="8">
        <v>1355</v>
      </c>
      <c r="H466" s="8">
        <v>526</v>
      </c>
      <c r="I466" s="8">
        <v>1028</v>
      </c>
      <c r="J466" s="8">
        <v>271</v>
      </c>
      <c r="K466" s="8">
        <v>26</v>
      </c>
      <c r="L466" s="8">
        <v>3662</v>
      </c>
      <c r="M466" s="8">
        <v>0</v>
      </c>
      <c r="N466" s="8">
        <f t="shared" si="7"/>
        <v>156265</v>
      </c>
    </row>
    <row r="467" spans="1:14" x14ac:dyDescent="0.25">
      <c r="A467" s="11">
        <v>464</v>
      </c>
      <c r="B467" s="27" t="s">
        <v>476</v>
      </c>
      <c r="C467" s="8">
        <v>98834</v>
      </c>
      <c r="D467" s="8">
        <f>'MAYO ORDINARIO'!D467+'AJUSTE (NEGATIVO) DEFINITIVO 22'!C467</f>
        <v>40500</v>
      </c>
      <c r="E467" s="8">
        <f>'MAYO ORDINARIO'!E467+'AJUSTE (NEGATIVO) DEFINITIVO 22'!D467</f>
        <v>982</v>
      </c>
      <c r="F467" s="25">
        <f>'MAYO ORDINARIO'!F467+'AJUSTE FOFIR 2022 '!C467</f>
        <v>4302</v>
      </c>
      <c r="G467" s="8">
        <v>880</v>
      </c>
      <c r="H467" s="8">
        <v>569</v>
      </c>
      <c r="I467" s="8">
        <v>1009</v>
      </c>
      <c r="J467" s="8">
        <v>257</v>
      </c>
      <c r="K467" s="8">
        <v>34</v>
      </c>
      <c r="L467" s="8">
        <v>0</v>
      </c>
      <c r="M467" s="8">
        <v>0</v>
      </c>
      <c r="N467" s="8">
        <f t="shared" si="7"/>
        <v>147367</v>
      </c>
    </row>
    <row r="468" spans="1:14" x14ac:dyDescent="0.25">
      <c r="A468" s="11">
        <v>465</v>
      </c>
      <c r="B468" s="27" t="s">
        <v>477</v>
      </c>
      <c r="C468" s="8">
        <v>156022</v>
      </c>
      <c r="D468" s="8">
        <f>'MAYO ORDINARIO'!D468+'AJUSTE (NEGATIVO) DEFINITIVO 22'!C468</f>
        <v>44614</v>
      </c>
      <c r="E468" s="8">
        <f>'MAYO ORDINARIO'!E468+'AJUSTE (NEGATIVO) DEFINITIVO 22'!D468</f>
        <v>1212</v>
      </c>
      <c r="F468" s="25">
        <f>'MAYO ORDINARIO'!F468+'AJUSTE FOFIR 2022 '!C468</f>
        <v>6203</v>
      </c>
      <c r="G468" s="8">
        <v>4183</v>
      </c>
      <c r="H468" s="8">
        <v>930</v>
      </c>
      <c r="I468" s="8">
        <v>2876</v>
      </c>
      <c r="J468" s="8">
        <v>355</v>
      </c>
      <c r="K468" s="8">
        <v>64</v>
      </c>
      <c r="L468" s="8">
        <v>0</v>
      </c>
      <c r="M468" s="8">
        <v>0</v>
      </c>
      <c r="N468" s="8">
        <f t="shared" si="7"/>
        <v>216459</v>
      </c>
    </row>
    <row r="469" spans="1:14" x14ac:dyDescent="0.25">
      <c r="A469" s="11">
        <v>466</v>
      </c>
      <c r="B469" s="27" t="s">
        <v>478</v>
      </c>
      <c r="C469" s="8">
        <v>931092</v>
      </c>
      <c r="D469" s="8">
        <f>'MAYO ORDINARIO'!D469+'AJUSTE (NEGATIVO) DEFINITIVO 22'!C469</f>
        <v>82703</v>
      </c>
      <c r="E469" s="8">
        <f>'MAYO ORDINARIO'!E469+'AJUSTE (NEGATIVO) DEFINITIVO 22'!D469</f>
        <v>2495</v>
      </c>
      <c r="F469" s="25">
        <f>'MAYO ORDINARIO'!F469+'AJUSTE FOFIR 2022 '!C469</f>
        <v>29130</v>
      </c>
      <c r="G469" s="8">
        <v>34738</v>
      </c>
      <c r="H469" s="8">
        <v>6208</v>
      </c>
      <c r="I469" s="8">
        <v>24898</v>
      </c>
      <c r="J469" s="8">
        <v>1409</v>
      </c>
      <c r="K469" s="8">
        <v>564</v>
      </c>
      <c r="L469" s="8">
        <v>0</v>
      </c>
      <c r="M469" s="8">
        <v>0</v>
      </c>
      <c r="N469" s="8">
        <f t="shared" si="7"/>
        <v>1113237</v>
      </c>
    </row>
    <row r="470" spans="1:14" x14ac:dyDescent="0.25">
      <c r="A470" s="11">
        <v>467</v>
      </c>
      <c r="B470" s="27" t="s">
        <v>479</v>
      </c>
      <c r="C470" s="8">
        <v>1386632</v>
      </c>
      <c r="D470" s="8">
        <f>'MAYO ORDINARIO'!D470+'AJUSTE (NEGATIVO) DEFINITIVO 22'!C470</f>
        <v>1825809</v>
      </c>
      <c r="E470" s="8">
        <f>'MAYO ORDINARIO'!E470+'AJUSTE (NEGATIVO) DEFINITIVO 22'!D470</f>
        <v>2697</v>
      </c>
      <c r="F470" s="25">
        <f>'MAYO ORDINARIO'!F470+'AJUSTE FOFIR 2022 '!C470</f>
        <v>41568</v>
      </c>
      <c r="G470" s="8">
        <v>49295</v>
      </c>
      <c r="H470" s="8">
        <v>9300</v>
      </c>
      <c r="I470" s="8">
        <v>35990</v>
      </c>
      <c r="J470" s="8">
        <v>1916</v>
      </c>
      <c r="K470" s="8">
        <v>862</v>
      </c>
      <c r="L470" s="8">
        <v>216479</v>
      </c>
      <c r="M470" s="8">
        <v>0</v>
      </c>
      <c r="N470" s="8">
        <f t="shared" si="7"/>
        <v>3570548</v>
      </c>
    </row>
    <row r="471" spans="1:14" x14ac:dyDescent="0.25">
      <c r="A471" s="11">
        <v>468</v>
      </c>
      <c r="B471" s="27" t="s">
        <v>480</v>
      </c>
      <c r="C471" s="8">
        <v>955628</v>
      </c>
      <c r="D471" s="8">
        <f>'MAYO ORDINARIO'!D471+'AJUSTE (NEGATIVO) DEFINITIVO 22'!C471</f>
        <v>251978</v>
      </c>
      <c r="E471" s="8">
        <f>'MAYO ORDINARIO'!E471+'AJUSTE (NEGATIVO) DEFINITIVO 22'!D471</f>
        <v>3542</v>
      </c>
      <c r="F471" s="25">
        <f>'MAYO ORDINARIO'!F471+'AJUSTE FOFIR 2022 '!C471</f>
        <v>31438</v>
      </c>
      <c r="G471" s="8">
        <v>36264</v>
      </c>
      <c r="H471" s="8">
        <v>6194</v>
      </c>
      <c r="I471" s="8">
        <v>24584</v>
      </c>
      <c r="J471" s="8">
        <v>1611</v>
      </c>
      <c r="K471" s="8">
        <v>532</v>
      </c>
      <c r="L471" s="8">
        <v>0</v>
      </c>
      <c r="M471" s="8">
        <v>21086</v>
      </c>
      <c r="N471" s="8">
        <f t="shared" si="7"/>
        <v>1332857</v>
      </c>
    </row>
    <row r="472" spans="1:14" x14ac:dyDescent="0.25">
      <c r="A472" s="11">
        <v>469</v>
      </c>
      <c r="B472" s="27" t="s">
        <v>481</v>
      </c>
      <c r="C472" s="8">
        <v>2590166</v>
      </c>
      <c r="D472" s="8">
        <f>'MAYO ORDINARIO'!D472+'AJUSTE (NEGATIVO) DEFINITIVO 22'!C472</f>
        <v>1423214</v>
      </c>
      <c r="E472" s="8">
        <f>'MAYO ORDINARIO'!E472+'AJUSTE (NEGATIVO) DEFINITIVO 22'!D472</f>
        <v>7354</v>
      </c>
      <c r="F472" s="25">
        <f>'MAYO ORDINARIO'!F472+'AJUSTE FOFIR 2022 '!C472</f>
        <v>81398</v>
      </c>
      <c r="G472" s="8">
        <v>88508</v>
      </c>
      <c r="H472" s="8">
        <v>16967</v>
      </c>
      <c r="I472" s="8">
        <v>64166</v>
      </c>
      <c r="J472" s="8">
        <v>3885</v>
      </c>
      <c r="K472" s="8">
        <v>1504</v>
      </c>
      <c r="L472" s="8">
        <v>97408</v>
      </c>
      <c r="M472" s="8">
        <v>0</v>
      </c>
      <c r="N472" s="8">
        <f t="shared" si="7"/>
        <v>4374570</v>
      </c>
    </row>
    <row r="473" spans="1:14" x14ac:dyDescent="0.25">
      <c r="A473" s="11">
        <v>470</v>
      </c>
      <c r="B473" s="27" t="s">
        <v>482</v>
      </c>
      <c r="C473" s="8">
        <v>371660</v>
      </c>
      <c r="D473" s="8">
        <f>'MAYO ORDINARIO'!D473+'AJUSTE (NEGATIVO) DEFINITIVO 22'!C473</f>
        <v>53250</v>
      </c>
      <c r="E473" s="8">
        <f>'MAYO ORDINARIO'!E473+'AJUSTE (NEGATIVO) DEFINITIVO 22'!D473</f>
        <v>1766</v>
      </c>
      <c r="F473" s="25">
        <f>'MAYO ORDINARIO'!F473+'AJUSTE FOFIR 2022 '!C473</f>
        <v>12888</v>
      </c>
      <c r="G473" s="8">
        <v>11254</v>
      </c>
      <c r="H473" s="8">
        <v>2357</v>
      </c>
      <c r="I473" s="8">
        <v>8154</v>
      </c>
      <c r="J473" s="8">
        <v>676</v>
      </c>
      <c r="K473" s="8">
        <v>192</v>
      </c>
      <c r="L473" s="8">
        <v>0</v>
      </c>
      <c r="M473" s="8">
        <v>0</v>
      </c>
      <c r="N473" s="8">
        <f t="shared" si="7"/>
        <v>462197</v>
      </c>
    </row>
    <row r="474" spans="1:14" x14ac:dyDescent="0.25">
      <c r="A474" s="11">
        <v>471</v>
      </c>
      <c r="B474" s="27" t="s">
        <v>483</v>
      </c>
      <c r="C474" s="8">
        <v>109484</v>
      </c>
      <c r="D474" s="8">
        <f>'MAYO ORDINARIO'!D474+'AJUSTE (NEGATIVO) DEFINITIVO 22'!C474</f>
        <v>64036</v>
      </c>
      <c r="E474" s="8">
        <f>'MAYO ORDINARIO'!E474+'AJUSTE (NEGATIVO) DEFINITIVO 22'!D474</f>
        <v>1364</v>
      </c>
      <c r="F474" s="25">
        <f>'MAYO ORDINARIO'!F474+'AJUSTE FOFIR 2022 '!C474</f>
        <v>5217</v>
      </c>
      <c r="G474" s="8">
        <v>1116</v>
      </c>
      <c r="H474" s="8">
        <v>587</v>
      </c>
      <c r="I474" s="8">
        <v>938</v>
      </c>
      <c r="J474" s="8">
        <v>327</v>
      </c>
      <c r="K474" s="8">
        <v>26</v>
      </c>
      <c r="L474" s="8">
        <v>8771</v>
      </c>
      <c r="M474" s="8">
        <v>0</v>
      </c>
      <c r="N474" s="8">
        <f t="shared" si="7"/>
        <v>191866</v>
      </c>
    </row>
    <row r="475" spans="1:14" x14ac:dyDescent="0.25">
      <c r="A475" s="11">
        <v>472</v>
      </c>
      <c r="B475" s="27" t="s">
        <v>484</v>
      </c>
      <c r="C475" s="8">
        <v>490296</v>
      </c>
      <c r="D475" s="8">
        <f>'MAYO ORDINARIO'!D475+'AJUSTE (NEGATIVO) DEFINITIVO 22'!C475</f>
        <v>183918</v>
      </c>
      <c r="E475" s="8">
        <f>'MAYO ORDINARIO'!E475+'AJUSTE (NEGATIVO) DEFINITIVO 22'!D475</f>
        <v>5136</v>
      </c>
      <c r="F475" s="25">
        <f>'MAYO ORDINARIO'!F475+'AJUSTE FOFIR 2022 '!C475</f>
        <v>21731</v>
      </c>
      <c r="G475" s="8">
        <v>8733</v>
      </c>
      <c r="H475" s="8">
        <v>2759</v>
      </c>
      <c r="I475" s="8">
        <v>6339</v>
      </c>
      <c r="J475" s="8">
        <v>1315</v>
      </c>
      <c r="K475" s="8">
        <v>152</v>
      </c>
      <c r="L475" s="8">
        <v>0</v>
      </c>
      <c r="M475" s="8">
        <v>0</v>
      </c>
      <c r="N475" s="8">
        <f t="shared" si="7"/>
        <v>720379</v>
      </c>
    </row>
    <row r="476" spans="1:14" x14ac:dyDescent="0.25">
      <c r="A476" s="11">
        <v>473</v>
      </c>
      <c r="B476" s="27" t="s">
        <v>485</v>
      </c>
      <c r="C476" s="8">
        <v>150862</v>
      </c>
      <c r="D476" s="8">
        <f>'MAYO ORDINARIO'!D476+'AJUSTE (NEGATIVO) DEFINITIVO 22'!C476</f>
        <v>72149</v>
      </c>
      <c r="E476" s="8">
        <f>'MAYO ORDINARIO'!E476+'AJUSTE (NEGATIVO) DEFINITIVO 22'!D476</f>
        <v>1342</v>
      </c>
      <c r="F476" s="25">
        <f>'MAYO ORDINARIO'!F476+'AJUSTE FOFIR 2022 '!C476</f>
        <v>6267</v>
      </c>
      <c r="G476" s="8">
        <v>3349</v>
      </c>
      <c r="H476" s="8">
        <v>869</v>
      </c>
      <c r="I476" s="8">
        <v>2337</v>
      </c>
      <c r="J476" s="8">
        <v>370</v>
      </c>
      <c r="K476" s="8">
        <v>54</v>
      </c>
      <c r="L476" s="8">
        <v>4387</v>
      </c>
      <c r="M476" s="8">
        <v>0</v>
      </c>
      <c r="N476" s="8">
        <f t="shared" si="7"/>
        <v>241986</v>
      </c>
    </row>
    <row r="477" spans="1:14" x14ac:dyDescent="0.25">
      <c r="A477" s="11">
        <v>474</v>
      </c>
      <c r="B477" s="27" t="s">
        <v>486</v>
      </c>
      <c r="C477" s="8">
        <v>258582</v>
      </c>
      <c r="D477" s="8">
        <f>'MAYO ORDINARIO'!D477+'AJUSTE (NEGATIVO) DEFINITIVO 22'!C477</f>
        <v>57689</v>
      </c>
      <c r="E477" s="8">
        <f>'MAYO ORDINARIO'!E477+'AJUSTE (NEGATIVO) DEFINITIVO 22'!D477</f>
        <v>1364</v>
      </c>
      <c r="F477" s="25">
        <f>'MAYO ORDINARIO'!F477+'AJUSTE FOFIR 2022 '!C477</f>
        <v>9195</v>
      </c>
      <c r="G477" s="8">
        <v>8858</v>
      </c>
      <c r="H477" s="8">
        <v>1625</v>
      </c>
      <c r="I477" s="8">
        <v>5966</v>
      </c>
      <c r="J477" s="8">
        <v>493</v>
      </c>
      <c r="K477" s="8">
        <v>129</v>
      </c>
      <c r="L477" s="8">
        <v>0</v>
      </c>
      <c r="M477" s="8">
        <v>0</v>
      </c>
      <c r="N477" s="8">
        <f t="shared" si="7"/>
        <v>343901</v>
      </c>
    </row>
    <row r="478" spans="1:14" x14ac:dyDescent="0.25">
      <c r="A478" s="11">
        <v>475</v>
      </c>
      <c r="B478" s="27" t="s">
        <v>487</v>
      </c>
      <c r="C478" s="8">
        <v>1005244</v>
      </c>
      <c r="D478" s="8">
        <f>'MAYO ORDINARIO'!D478+'AJUSTE (NEGATIVO) DEFINITIVO 22'!C478</f>
        <v>616105</v>
      </c>
      <c r="E478" s="8">
        <f>'MAYO ORDINARIO'!E478+'AJUSTE (NEGATIVO) DEFINITIVO 22'!D478</f>
        <v>3240</v>
      </c>
      <c r="F478" s="25">
        <f>'MAYO ORDINARIO'!F478+'AJUSTE FOFIR 2022 '!C478</f>
        <v>32339</v>
      </c>
      <c r="G478" s="8">
        <v>26116</v>
      </c>
      <c r="H478" s="8">
        <v>6619</v>
      </c>
      <c r="I478" s="8">
        <v>21673</v>
      </c>
      <c r="J478" s="8">
        <v>1605</v>
      </c>
      <c r="K478" s="8">
        <v>586</v>
      </c>
      <c r="L478" s="8">
        <v>0</v>
      </c>
      <c r="M478" s="8">
        <v>0</v>
      </c>
      <c r="N478" s="8">
        <f t="shared" si="7"/>
        <v>1713527</v>
      </c>
    </row>
    <row r="479" spans="1:14" x14ac:dyDescent="0.25">
      <c r="A479" s="11">
        <v>476</v>
      </c>
      <c r="B479" s="27" t="s">
        <v>488</v>
      </c>
      <c r="C479" s="8">
        <v>94124</v>
      </c>
      <c r="D479" s="8">
        <f>'MAYO ORDINARIO'!D479+'AJUSTE (NEGATIVO) DEFINITIVO 22'!C479</f>
        <v>40452</v>
      </c>
      <c r="E479" s="8">
        <f>'MAYO ORDINARIO'!E479+'AJUSTE (NEGATIVO) DEFINITIVO 22'!D479</f>
        <v>906</v>
      </c>
      <c r="F479" s="25">
        <f>'MAYO ORDINARIO'!F479+'AJUSTE FOFIR 2022 '!C479</f>
        <v>4049</v>
      </c>
      <c r="G479" s="8">
        <v>1089</v>
      </c>
      <c r="H479" s="8">
        <v>549</v>
      </c>
      <c r="I479" s="8">
        <v>1088</v>
      </c>
      <c r="J479" s="8">
        <v>243</v>
      </c>
      <c r="K479" s="8">
        <v>34</v>
      </c>
      <c r="L479" s="8">
        <v>3863</v>
      </c>
      <c r="M479" s="8">
        <v>0</v>
      </c>
      <c r="N479" s="8">
        <f t="shared" si="7"/>
        <v>146397</v>
      </c>
    </row>
    <row r="480" spans="1:14" x14ac:dyDescent="0.25">
      <c r="A480" s="11">
        <v>477</v>
      </c>
      <c r="B480" s="27" t="s">
        <v>489</v>
      </c>
      <c r="C480" s="8">
        <v>169676</v>
      </c>
      <c r="D480" s="8">
        <f>'MAYO ORDINARIO'!D480+'AJUSTE (NEGATIVO) DEFINITIVO 22'!C480</f>
        <v>99636</v>
      </c>
      <c r="E480" s="8">
        <f>'MAYO ORDINARIO'!E480+'AJUSTE (NEGATIVO) DEFINITIVO 22'!D480</f>
        <v>1570</v>
      </c>
      <c r="F480" s="25">
        <f>'MAYO ORDINARIO'!F480+'AJUSTE FOFIR 2022 '!C480</f>
        <v>7147</v>
      </c>
      <c r="G480" s="8">
        <v>3400</v>
      </c>
      <c r="H480" s="8">
        <v>963</v>
      </c>
      <c r="I480" s="8">
        <v>2437</v>
      </c>
      <c r="J480" s="8">
        <v>418</v>
      </c>
      <c r="K480" s="8">
        <v>57</v>
      </c>
      <c r="L480" s="8">
        <v>32547</v>
      </c>
      <c r="M480" s="8">
        <v>0</v>
      </c>
      <c r="N480" s="8">
        <f t="shared" si="7"/>
        <v>317851</v>
      </c>
    </row>
    <row r="481" spans="1:14" x14ac:dyDescent="0.25">
      <c r="A481" s="11">
        <v>478</v>
      </c>
      <c r="B481" s="27" t="s">
        <v>490</v>
      </c>
      <c r="C481" s="8">
        <v>170782</v>
      </c>
      <c r="D481" s="8">
        <f>'MAYO ORDINARIO'!D481+'AJUSTE (NEGATIVO) DEFINITIVO 22'!C481</f>
        <v>38240</v>
      </c>
      <c r="E481" s="8">
        <f>'MAYO ORDINARIO'!E481+'AJUSTE (NEGATIVO) DEFINITIVO 22'!D481</f>
        <v>1513</v>
      </c>
      <c r="F481" s="25">
        <f>'MAYO ORDINARIO'!F481+'AJUSTE FOFIR 2022 '!C481</f>
        <v>7080</v>
      </c>
      <c r="G481" s="8">
        <v>4126</v>
      </c>
      <c r="H481" s="8">
        <v>980</v>
      </c>
      <c r="I481" s="8">
        <v>2771</v>
      </c>
      <c r="J481" s="8">
        <v>416</v>
      </c>
      <c r="K481" s="8">
        <v>60</v>
      </c>
      <c r="L481" s="8">
        <v>4123</v>
      </c>
      <c r="M481" s="8">
        <v>0</v>
      </c>
      <c r="N481" s="8">
        <f t="shared" si="7"/>
        <v>230091</v>
      </c>
    </row>
    <row r="482" spans="1:14" x14ac:dyDescent="0.25">
      <c r="A482" s="11">
        <v>479</v>
      </c>
      <c r="B482" s="27" t="s">
        <v>491</v>
      </c>
      <c r="C482" s="8">
        <v>64380</v>
      </c>
      <c r="D482" s="8">
        <f>'MAYO ORDINARIO'!D482+'AJUSTE (NEGATIVO) DEFINITIVO 22'!C482</f>
        <v>32491</v>
      </c>
      <c r="E482" s="8">
        <f>'MAYO ORDINARIO'!E482+'AJUSTE (NEGATIVO) DEFINITIVO 22'!D482</f>
        <v>943</v>
      </c>
      <c r="F482" s="25">
        <f>'MAYO ORDINARIO'!F482+'AJUSTE FOFIR 2022 '!C482</f>
        <v>3290</v>
      </c>
      <c r="G482" s="8">
        <v>449</v>
      </c>
      <c r="H482" s="8">
        <v>322</v>
      </c>
      <c r="I482" s="8">
        <v>351</v>
      </c>
      <c r="J482" s="8">
        <v>220</v>
      </c>
      <c r="K482" s="8">
        <v>9</v>
      </c>
      <c r="L482" s="8">
        <v>1557</v>
      </c>
      <c r="M482" s="8">
        <v>0</v>
      </c>
      <c r="N482" s="8">
        <f t="shared" si="7"/>
        <v>104012</v>
      </c>
    </row>
    <row r="483" spans="1:14" x14ac:dyDescent="0.25">
      <c r="A483" s="11">
        <v>480</v>
      </c>
      <c r="B483" s="27" t="s">
        <v>492</v>
      </c>
      <c r="C483" s="8">
        <v>160110</v>
      </c>
      <c r="D483" s="8">
        <f>'MAYO ORDINARIO'!D483+'AJUSTE (NEGATIVO) DEFINITIVO 22'!C483</f>
        <v>80166</v>
      </c>
      <c r="E483" s="8">
        <f>'MAYO ORDINARIO'!E483+'AJUSTE (NEGATIVO) DEFINITIVO 22'!D483</f>
        <v>1336</v>
      </c>
      <c r="F483" s="25">
        <f>'MAYO ORDINARIO'!F483+'AJUSTE FOFIR 2022 '!C483</f>
        <v>6511</v>
      </c>
      <c r="G483" s="8">
        <v>3430</v>
      </c>
      <c r="H483" s="8">
        <v>934</v>
      </c>
      <c r="I483" s="8">
        <v>2530</v>
      </c>
      <c r="J483" s="8">
        <v>371</v>
      </c>
      <c r="K483" s="8">
        <v>60</v>
      </c>
      <c r="L483" s="8">
        <v>0</v>
      </c>
      <c r="M483" s="8">
        <v>0</v>
      </c>
      <c r="N483" s="8">
        <f t="shared" si="7"/>
        <v>255448</v>
      </c>
    </row>
    <row r="484" spans="1:14" x14ac:dyDescent="0.25">
      <c r="A484" s="11">
        <v>481</v>
      </c>
      <c r="B484" s="27" t="s">
        <v>493</v>
      </c>
      <c r="C484" s="8">
        <v>264706</v>
      </c>
      <c r="D484" s="8">
        <f>'MAYO ORDINARIO'!D484+'AJUSTE (NEGATIVO) DEFINITIVO 22'!C484</f>
        <v>58146</v>
      </c>
      <c r="E484" s="8">
        <f>'MAYO ORDINARIO'!E484+'AJUSTE (NEGATIVO) DEFINITIVO 22'!D484</f>
        <v>1009</v>
      </c>
      <c r="F484" s="25">
        <f>'MAYO ORDINARIO'!F484+'AJUSTE FOFIR 2022 '!C484</f>
        <v>8803</v>
      </c>
      <c r="G484" s="8">
        <v>4887</v>
      </c>
      <c r="H484" s="8">
        <v>1732</v>
      </c>
      <c r="I484" s="8">
        <v>4855</v>
      </c>
      <c r="J484" s="8">
        <v>438</v>
      </c>
      <c r="K484" s="8">
        <v>150</v>
      </c>
      <c r="L484" s="8">
        <v>9348</v>
      </c>
      <c r="M484" s="8">
        <v>0</v>
      </c>
      <c r="N484" s="8">
        <f t="shared" si="7"/>
        <v>354074</v>
      </c>
    </row>
    <row r="485" spans="1:14" x14ac:dyDescent="0.25">
      <c r="A485" s="11">
        <v>482</v>
      </c>
      <c r="B485" s="27" t="s">
        <v>494</v>
      </c>
      <c r="C485" s="8">
        <v>5756052</v>
      </c>
      <c r="D485" s="8">
        <f>'MAYO ORDINARIO'!D485+'AJUSTE (NEGATIVO) DEFINITIVO 22'!C485</f>
        <v>1524167</v>
      </c>
      <c r="E485" s="8">
        <f>'MAYO ORDINARIO'!E485+'AJUSTE (NEGATIVO) DEFINITIVO 22'!D485</f>
        <v>9034</v>
      </c>
      <c r="F485" s="25">
        <f>'MAYO ORDINARIO'!F485+'AJUSTE FOFIR 2022 '!C485</f>
        <v>168012</v>
      </c>
      <c r="G485" s="8">
        <v>143873</v>
      </c>
      <c r="H485" s="8">
        <v>37935</v>
      </c>
      <c r="I485" s="8">
        <v>124168</v>
      </c>
      <c r="J485" s="8">
        <v>6943</v>
      </c>
      <c r="K485" s="8">
        <v>3478</v>
      </c>
      <c r="L485" s="8">
        <v>1373434</v>
      </c>
      <c r="M485" s="8">
        <v>0</v>
      </c>
      <c r="N485" s="8">
        <f t="shared" si="7"/>
        <v>9147096</v>
      </c>
    </row>
    <row r="486" spans="1:14" x14ac:dyDescent="0.25">
      <c r="A486" s="11">
        <v>483</v>
      </c>
      <c r="B486" s="27" t="s">
        <v>495</v>
      </c>
      <c r="C486" s="8">
        <v>692866</v>
      </c>
      <c r="D486" s="8">
        <f>'MAYO ORDINARIO'!D486+'AJUSTE (NEGATIVO) DEFINITIVO 22'!C486</f>
        <v>169609</v>
      </c>
      <c r="E486" s="8">
        <f>'MAYO ORDINARIO'!E486+'AJUSTE (NEGATIVO) DEFINITIVO 22'!D486</f>
        <v>1668</v>
      </c>
      <c r="F486" s="25">
        <f>'MAYO ORDINARIO'!F486+'AJUSTE FOFIR 2022 '!C486</f>
        <v>21186</v>
      </c>
      <c r="G486" s="8">
        <v>28352</v>
      </c>
      <c r="H486" s="8">
        <v>4547</v>
      </c>
      <c r="I486" s="8">
        <v>18833</v>
      </c>
      <c r="J486" s="8">
        <v>1025</v>
      </c>
      <c r="K486" s="8">
        <v>407</v>
      </c>
      <c r="L486" s="8">
        <v>0</v>
      </c>
      <c r="M486" s="8">
        <v>0</v>
      </c>
      <c r="N486" s="8">
        <f t="shared" si="7"/>
        <v>938493</v>
      </c>
    </row>
    <row r="487" spans="1:14" x14ac:dyDescent="0.25">
      <c r="A487" s="11">
        <v>484</v>
      </c>
      <c r="B487" s="27" t="s">
        <v>496</v>
      </c>
      <c r="C487" s="8">
        <v>435140</v>
      </c>
      <c r="D487" s="8">
        <f>'MAYO ORDINARIO'!D487+'AJUSTE (NEGATIVO) DEFINITIVO 22'!C487</f>
        <v>145022</v>
      </c>
      <c r="E487" s="8">
        <f>'MAYO ORDINARIO'!E487+'AJUSTE (NEGATIVO) DEFINITIVO 22'!D487</f>
        <v>1586</v>
      </c>
      <c r="F487" s="25">
        <f>'MAYO ORDINARIO'!F487+'AJUSTE FOFIR 2022 '!C487</f>
        <v>14207</v>
      </c>
      <c r="G487" s="8">
        <v>11452</v>
      </c>
      <c r="H487" s="8">
        <v>2777</v>
      </c>
      <c r="I487" s="8">
        <v>9049</v>
      </c>
      <c r="J487" s="8">
        <v>713</v>
      </c>
      <c r="K487" s="8">
        <v>234</v>
      </c>
      <c r="L487" s="8">
        <v>0</v>
      </c>
      <c r="M487" s="8">
        <v>0</v>
      </c>
      <c r="N487" s="8">
        <f t="shared" si="7"/>
        <v>620180</v>
      </c>
    </row>
    <row r="488" spans="1:14" x14ac:dyDescent="0.25">
      <c r="A488" s="11">
        <v>485</v>
      </c>
      <c r="B488" s="27" t="s">
        <v>497</v>
      </c>
      <c r="C488" s="8">
        <v>269136</v>
      </c>
      <c r="D488" s="8">
        <f>'MAYO ORDINARIO'!D488+'AJUSTE (NEGATIVO) DEFINITIVO 22'!C488</f>
        <v>77779</v>
      </c>
      <c r="E488" s="8">
        <f>'MAYO ORDINARIO'!E488+'AJUSTE (NEGATIVO) DEFINITIVO 22'!D488</f>
        <v>1715</v>
      </c>
      <c r="F488" s="25">
        <f>'MAYO ORDINARIO'!F488+'AJUSTE FOFIR 2022 '!C488</f>
        <v>10061</v>
      </c>
      <c r="G488" s="8">
        <v>7959</v>
      </c>
      <c r="H488" s="8">
        <v>1649</v>
      </c>
      <c r="I488" s="8">
        <v>5534</v>
      </c>
      <c r="J488" s="8">
        <v>557</v>
      </c>
      <c r="K488" s="8">
        <v>123</v>
      </c>
      <c r="L488" s="8">
        <v>11619</v>
      </c>
      <c r="M488" s="8">
        <v>0</v>
      </c>
      <c r="N488" s="8">
        <f t="shared" si="7"/>
        <v>386132</v>
      </c>
    </row>
    <row r="489" spans="1:14" x14ac:dyDescent="0.25">
      <c r="A489" s="11">
        <v>486</v>
      </c>
      <c r="B489" s="27" t="s">
        <v>498</v>
      </c>
      <c r="C489" s="8">
        <v>262002</v>
      </c>
      <c r="D489" s="8">
        <f>'MAYO ORDINARIO'!D489+'AJUSTE (NEGATIVO) DEFINITIVO 22'!C489</f>
        <v>259305</v>
      </c>
      <c r="E489" s="8">
        <f>'MAYO ORDINARIO'!E489+'AJUSTE (NEGATIVO) DEFINITIVO 22'!D489</f>
        <v>1004</v>
      </c>
      <c r="F489" s="25">
        <f>'MAYO ORDINARIO'!F489+'AJUSTE FOFIR 2022 '!C489</f>
        <v>8687</v>
      </c>
      <c r="G489" s="8">
        <v>6256</v>
      </c>
      <c r="H489" s="8">
        <v>1687</v>
      </c>
      <c r="I489" s="8">
        <v>5240</v>
      </c>
      <c r="J489" s="8">
        <v>424</v>
      </c>
      <c r="K489" s="8">
        <v>144</v>
      </c>
      <c r="L489" s="8">
        <v>0</v>
      </c>
      <c r="M489" s="8">
        <v>0</v>
      </c>
      <c r="N489" s="8">
        <f t="shared" si="7"/>
        <v>544749</v>
      </c>
    </row>
    <row r="490" spans="1:14" x14ac:dyDescent="0.25">
      <c r="A490" s="11">
        <v>487</v>
      </c>
      <c r="B490" s="27" t="s">
        <v>499</v>
      </c>
      <c r="C490" s="8">
        <v>327808</v>
      </c>
      <c r="D490" s="8">
        <f>'MAYO ORDINARIO'!D490+'AJUSTE (NEGATIVO) DEFINITIVO 22'!C490</f>
        <v>97145</v>
      </c>
      <c r="E490" s="8">
        <f>'MAYO ORDINARIO'!E490+'AJUSTE (NEGATIVO) DEFINITIVO 22'!D490</f>
        <v>522</v>
      </c>
      <c r="F490" s="25">
        <f>'MAYO ORDINARIO'!F490+'AJUSTE FOFIR 2022 '!C490</f>
        <v>8968</v>
      </c>
      <c r="G490" s="8">
        <v>5074</v>
      </c>
      <c r="H490" s="8">
        <v>2038</v>
      </c>
      <c r="I490" s="8">
        <v>5241</v>
      </c>
      <c r="J490" s="8">
        <v>527</v>
      </c>
      <c r="K490" s="8">
        <v>166</v>
      </c>
      <c r="L490" s="8">
        <v>0</v>
      </c>
      <c r="M490" s="8">
        <v>0</v>
      </c>
      <c r="N490" s="8">
        <f t="shared" si="7"/>
        <v>447489</v>
      </c>
    </row>
    <row r="491" spans="1:14" x14ac:dyDescent="0.25">
      <c r="A491" s="11">
        <v>488</v>
      </c>
      <c r="B491" s="27" t="s">
        <v>500</v>
      </c>
      <c r="C491" s="8">
        <v>74690</v>
      </c>
      <c r="D491" s="8">
        <f>'MAYO ORDINARIO'!D491+'AJUSTE (NEGATIVO) DEFINITIVO 22'!C491</f>
        <v>42818</v>
      </c>
      <c r="E491" s="8">
        <f>'MAYO ORDINARIO'!E491+'AJUSTE (NEGATIVO) DEFINITIVO 22'!D491</f>
        <v>989</v>
      </c>
      <c r="F491" s="25">
        <f>'MAYO ORDINARIO'!F491+'AJUSTE FOFIR 2022 '!C491</f>
        <v>3643</v>
      </c>
      <c r="G491" s="8">
        <v>337</v>
      </c>
      <c r="H491" s="8">
        <v>386</v>
      </c>
      <c r="I491" s="8">
        <v>407</v>
      </c>
      <c r="J491" s="8">
        <v>232</v>
      </c>
      <c r="K491" s="8">
        <v>14</v>
      </c>
      <c r="L491" s="8">
        <v>0</v>
      </c>
      <c r="M491" s="8">
        <v>0</v>
      </c>
      <c r="N491" s="8">
        <f t="shared" si="7"/>
        <v>123516</v>
      </c>
    </row>
    <row r="492" spans="1:14" x14ac:dyDescent="0.25">
      <c r="A492" s="11">
        <v>489</v>
      </c>
      <c r="B492" s="27" t="s">
        <v>501</v>
      </c>
      <c r="C492" s="8">
        <v>398454</v>
      </c>
      <c r="D492" s="8">
        <f>'MAYO ORDINARIO'!D492+'AJUSTE (NEGATIVO) DEFINITIVO 22'!C492</f>
        <v>69625</v>
      </c>
      <c r="E492" s="8">
        <f>'MAYO ORDINARIO'!E492+'AJUSTE (NEGATIVO) DEFINITIVO 22'!D492</f>
        <v>2257</v>
      </c>
      <c r="F492" s="25">
        <f>'MAYO ORDINARIO'!F492+'AJUSTE FOFIR 2022 '!C492</f>
        <v>14390</v>
      </c>
      <c r="G492" s="8">
        <v>12572</v>
      </c>
      <c r="H492" s="8">
        <v>2456</v>
      </c>
      <c r="I492" s="8">
        <v>8583</v>
      </c>
      <c r="J492" s="8">
        <v>775</v>
      </c>
      <c r="K492" s="8">
        <v>188</v>
      </c>
      <c r="L492" s="8">
        <v>0</v>
      </c>
      <c r="M492" s="8">
        <v>0</v>
      </c>
      <c r="N492" s="8">
        <f t="shared" si="7"/>
        <v>509300</v>
      </c>
    </row>
    <row r="493" spans="1:14" x14ac:dyDescent="0.25">
      <c r="A493" s="11">
        <v>490</v>
      </c>
      <c r="B493" s="27" t="s">
        <v>502</v>
      </c>
      <c r="C493" s="8">
        <v>279616</v>
      </c>
      <c r="D493" s="8">
        <f>'MAYO ORDINARIO'!D493+'AJUSTE (NEGATIVO) DEFINITIVO 22'!C493</f>
        <v>57540</v>
      </c>
      <c r="E493" s="8">
        <f>'MAYO ORDINARIO'!E493+'AJUSTE (NEGATIVO) DEFINITIVO 22'!D493</f>
        <v>1264</v>
      </c>
      <c r="F493" s="25">
        <f>'MAYO ORDINARIO'!F493+'AJUSTE FOFIR 2022 '!C493</f>
        <v>9617</v>
      </c>
      <c r="G493" s="8">
        <v>7605</v>
      </c>
      <c r="H493" s="8">
        <v>1801</v>
      </c>
      <c r="I493" s="8">
        <v>5931</v>
      </c>
      <c r="J493" s="8">
        <v>502</v>
      </c>
      <c r="K493" s="8">
        <v>151</v>
      </c>
      <c r="L493" s="8">
        <v>0</v>
      </c>
      <c r="M493" s="8">
        <v>0</v>
      </c>
      <c r="N493" s="8">
        <f t="shared" si="7"/>
        <v>364027</v>
      </c>
    </row>
    <row r="494" spans="1:14" x14ac:dyDescent="0.25">
      <c r="A494" s="11">
        <v>491</v>
      </c>
      <c r="B494" s="27" t="s">
        <v>503</v>
      </c>
      <c r="C494" s="8">
        <v>362850</v>
      </c>
      <c r="D494" s="8">
        <f>'MAYO ORDINARIO'!D494+'AJUSTE (NEGATIVO) DEFINITIVO 22'!C494</f>
        <v>56958</v>
      </c>
      <c r="E494" s="8">
        <f>'MAYO ORDINARIO'!E494+'AJUSTE (NEGATIVO) DEFINITIVO 22'!D494</f>
        <v>1171</v>
      </c>
      <c r="F494" s="25">
        <f>'MAYO ORDINARIO'!F494+'AJUSTE FOFIR 2022 '!C494</f>
        <v>11644</v>
      </c>
      <c r="G494" s="8">
        <v>12684</v>
      </c>
      <c r="H494" s="8">
        <v>2396</v>
      </c>
      <c r="I494" s="8">
        <v>9083</v>
      </c>
      <c r="J494" s="8">
        <v>621</v>
      </c>
      <c r="K494" s="8">
        <v>212</v>
      </c>
      <c r="L494" s="8">
        <v>0</v>
      </c>
      <c r="M494" s="8">
        <v>0</v>
      </c>
      <c r="N494" s="8">
        <f t="shared" si="7"/>
        <v>457619</v>
      </c>
    </row>
    <row r="495" spans="1:14" x14ac:dyDescent="0.25">
      <c r="A495" s="11">
        <v>492</v>
      </c>
      <c r="B495" s="27" t="s">
        <v>504</v>
      </c>
      <c r="C495" s="8">
        <v>375332</v>
      </c>
      <c r="D495" s="8">
        <f>'MAYO ORDINARIO'!D495+'AJUSTE (NEGATIVO) DEFINITIVO 22'!C495</f>
        <v>142651</v>
      </c>
      <c r="E495" s="8">
        <f>'MAYO ORDINARIO'!E495+'AJUSTE (NEGATIVO) DEFINITIVO 22'!D495</f>
        <v>2436</v>
      </c>
      <c r="F495" s="25">
        <f>'MAYO ORDINARIO'!F495+'AJUSTE FOFIR 2022 '!C495</f>
        <v>14081</v>
      </c>
      <c r="G495" s="8">
        <v>7048</v>
      </c>
      <c r="H495" s="8">
        <v>2302</v>
      </c>
      <c r="I495" s="8">
        <v>6121</v>
      </c>
      <c r="J495" s="8">
        <v>816</v>
      </c>
      <c r="K495" s="8">
        <v>171</v>
      </c>
      <c r="L495" s="8">
        <v>0</v>
      </c>
      <c r="M495" s="8">
        <v>0</v>
      </c>
      <c r="N495" s="8">
        <f t="shared" si="7"/>
        <v>550958</v>
      </c>
    </row>
    <row r="496" spans="1:14" x14ac:dyDescent="0.25">
      <c r="A496" s="11">
        <v>493</v>
      </c>
      <c r="B496" s="27" t="s">
        <v>505</v>
      </c>
      <c r="C496" s="8">
        <v>92398</v>
      </c>
      <c r="D496" s="8">
        <f>'MAYO ORDINARIO'!D496+'AJUSTE (NEGATIVO) DEFINITIVO 22'!C496</f>
        <v>43551</v>
      </c>
      <c r="E496" s="8">
        <f>'MAYO ORDINARIO'!E496+'AJUSTE (NEGATIVO) DEFINITIVO 22'!D496</f>
        <v>786</v>
      </c>
      <c r="F496" s="25">
        <f>'MAYO ORDINARIO'!F496+'AJUSTE FOFIR 2022 '!C496</f>
        <v>3778</v>
      </c>
      <c r="G496" s="8">
        <v>1415</v>
      </c>
      <c r="H496" s="8">
        <v>540</v>
      </c>
      <c r="I496" s="8">
        <v>1227</v>
      </c>
      <c r="J496" s="8">
        <v>227</v>
      </c>
      <c r="K496" s="8">
        <v>35</v>
      </c>
      <c r="L496" s="8">
        <v>1726</v>
      </c>
      <c r="M496" s="8">
        <v>0</v>
      </c>
      <c r="N496" s="8">
        <f t="shared" si="7"/>
        <v>145683</v>
      </c>
    </row>
    <row r="497" spans="1:14" x14ac:dyDescent="0.25">
      <c r="A497" s="11">
        <v>494</v>
      </c>
      <c r="B497" s="27" t="s">
        <v>506</v>
      </c>
      <c r="C497" s="8">
        <v>437718</v>
      </c>
      <c r="D497" s="8">
        <f>'MAYO ORDINARIO'!D497+'AJUSTE (NEGATIVO) DEFINITIVO 22'!C497</f>
        <v>99674</v>
      </c>
      <c r="E497" s="8">
        <f>'MAYO ORDINARIO'!E497+'AJUSTE (NEGATIVO) DEFINITIVO 22'!D497</f>
        <v>1754</v>
      </c>
      <c r="F497" s="25">
        <f>'MAYO ORDINARIO'!F497+'AJUSTE FOFIR 2022 '!C497</f>
        <v>14686</v>
      </c>
      <c r="G497" s="8">
        <v>16024</v>
      </c>
      <c r="H497" s="8">
        <v>2862</v>
      </c>
      <c r="I497" s="8">
        <v>11124</v>
      </c>
      <c r="J497" s="8">
        <v>764</v>
      </c>
      <c r="K497" s="8">
        <v>247</v>
      </c>
      <c r="L497" s="8">
        <v>0</v>
      </c>
      <c r="M497" s="8">
        <v>0</v>
      </c>
      <c r="N497" s="8">
        <f t="shared" si="7"/>
        <v>584853</v>
      </c>
    </row>
    <row r="498" spans="1:14" x14ac:dyDescent="0.25">
      <c r="A498" s="11">
        <v>495</v>
      </c>
      <c r="B498" s="27" t="s">
        <v>507</v>
      </c>
      <c r="C498" s="8">
        <v>266548</v>
      </c>
      <c r="D498" s="8">
        <f>'MAYO ORDINARIO'!D498+'AJUSTE (NEGATIVO) DEFINITIVO 22'!C498</f>
        <v>58101</v>
      </c>
      <c r="E498" s="8">
        <f>'MAYO ORDINARIO'!E498+'AJUSTE (NEGATIVO) DEFINITIVO 22'!D498</f>
        <v>1848</v>
      </c>
      <c r="F498" s="25">
        <f>'MAYO ORDINARIO'!F498+'AJUSTE FOFIR 2022 '!C498</f>
        <v>10225</v>
      </c>
      <c r="G498" s="8">
        <v>7678</v>
      </c>
      <c r="H498" s="8">
        <v>1618</v>
      </c>
      <c r="I498" s="8">
        <v>5314</v>
      </c>
      <c r="J498" s="8">
        <v>572</v>
      </c>
      <c r="K498" s="8">
        <v>117</v>
      </c>
      <c r="L498" s="8">
        <v>10627</v>
      </c>
      <c r="M498" s="8">
        <v>0</v>
      </c>
      <c r="N498" s="8">
        <f t="shared" si="7"/>
        <v>362648</v>
      </c>
    </row>
    <row r="499" spans="1:14" x14ac:dyDescent="0.25">
      <c r="A499" s="11">
        <v>496</v>
      </c>
      <c r="B499" s="27" t="s">
        <v>508</v>
      </c>
      <c r="C499" s="8">
        <v>163388</v>
      </c>
      <c r="D499" s="8">
        <f>'MAYO ORDINARIO'!D499+'AJUSTE (NEGATIVO) DEFINITIVO 22'!C499</f>
        <v>45076</v>
      </c>
      <c r="E499" s="8">
        <f>'MAYO ORDINARIO'!E499+'AJUSTE (NEGATIVO) DEFINITIVO 22'!D499</f>
        <v>1055</v>
      </c>
      <c r="F499" s="25">
        <f>'MAYO ORDINARIO'!F499+'AJUSTE FOFIR 2022 '!C499</f>
        <v>6111</v>
      </c>
      <c r="G499" s="8">
        <v>4932</v>
      </c>
      <c r="H499" s="8">
        <v>989</v>
      </c>
      <c r="I499" s="8">
        <v>3297</v>
      </c>
      <c r="J499" s="8">
        <v>341</v>
      </c>
      <c r="K499" s="8">
        <v>72</v>
      </c>
      <c r="L499" s="8">
        <v>18261</v>
      </c>
      <c r="M499" s="8">
        <v>0</v>
      </c>
      <c r="N499" s="8">
        <f t="shared" si="7"/>
        <v>243522</v>
      </c>
    </row>
    <row r="500" spans="1:14" x14ac:dyDescent="0.25">
      <c r="A500" s="11">
        <v>497</v>
      </c>
      <c r="B500" s="27" t="s">
        <v>509</v>
      </c>
      <c r="C500" s="8">
        <v>343108</v>
      </c>
      <c r="D500" s="8">
        <f>'MAYO ORDINARIO'!D500+'AJUSTE (NEGATIVO) DEFINITIVO 22'!C500</f>
        <v>159513</v>
      </c>
      <c r="E500" s="8">
        <f>'MAYO ORDINARIO'!E500+'AJUSTE (NEGATIVO) DEFINITIVO 22'!D500</f>
        <v>1930</v>
      </c>
      <c r="F500" s="25">
        <f>'MAYO ORDINARIO'!F500+'AJUSTE FOFIR 2022 '!C500</f>
        <v>12391</v>
      </c>
      <c r="G500" s="8">
        <v>10705</v>
      </c>
      <c r="H500" s="8">
        <v>2138</v>
      </c>
      <c r="I500" s="8">
        <v>7488</v>
      </c>
      <c r="J500" s="8">
        <v>678</v>
      </c>
      <c r="K500" s="8">
        <v>167</v>
      </c>
      <c r="L500" s="8">
        <v>0</v>
      </c>
      <c r="M500" s="8">
        <v>0</v>
      </c>
      <c r="N500" s="8">
        <f t="shared" si="7"/>
        <v>538118</v>
      </c>
    </row>
    <row r="501" spans="1:14" x14ac:dyDescent="0.25">
      <c r="A501" s="11">
        <v>498</v>
      </c>
      <c r="B501" s="27" t="s">
        <v>510</v>
      </c>
      <c r="C501" s="8">
        <v>561426</v>
      </c>
      <c r="D501" s="8">
        <f>'MAYO ORDINARIO'!D501+'AJUSTE (NEGATIVO) DEFINITIVO 22'!C501</f>
        <v>110428</v>
      </c>
      <c r="E501" s="8">
        <f>'MAYO ORDINARIO'!E501+'AJUSTE (NEGATIVO) DEFINITIVO 22'!D501</f>
        <v>2797</v>
      </c>
      <c r="F501" s="25">
        <f>'MAYO ORDINARIO'!F501+'AJUSTE FOFIR 2022 '!C501</f>
        <v>19670</v>
      </c>
      <c r="G501" s="8">
        <v>19244</v>
      </c>
      <c r="H501" s="8">
        <v>3582</v>
      </c>
      <c r="I501" s="8">
        <v>13304</v>
      </c>
      <c r="J501" s="8">
        <v>1112</v>
      </c>
      <c r="K501" s="8">
        <v>292</v>
      </c>
      <c r="L501" s="8">
        <v>0</v>
      </c>
      <c r="M501" s="8">
        <v>289216</v>
      </c>
      <c r="N501" s="8">
        <f t="shared" si="7"/>
        <v>1021071</v>
      </c>
    </row>
    <row r="502" spans="1:14" x14ac:dyDescent="0.25">
      <c r="A502" s="11">
        <v>499</v>
      </c>
      <c r="B502" s="27" t="s">
        <v>511</v>
      </c>
      <c r="C502" s="8">
        <v>325258</v>
      </c>
      <c r="D502" s="8">
        <f>'MAYO ORDINARIO'!D502+'AJUSTE (NEGATIVO) DEFINITIVO 22'!C502</f>
        <v>87754</v>
      </c>
      <c r="E502" s="8">
        <f>'MAYO ORDINARIO'!E502+'AJUSTE (NEGATIVO) DEFINITIVO 22'!D502</f>
        <v>314</v>
      </c>
      <c r="F502" s="25">
        <f>'MAYO ORDINARIO'!F502+'AJUSTE FOFIR 2022 '!C502</f>
        <v>9194</v>
      </c>
      <c r="G502" s="8">
        <v>5003</v>
      </c>
      <c r="H502" s="8">
        <v>2245</v>
      </c>
      <c r="I502" s="8">
        <v>6222</v>
      </c>
      <c r="J502" s="8">
        <v>457</v>
      </c>
      <c r="K502" s="8">
        <v>218</v>
      </c>
      <c r="L502" s="8">
        <v>13234</v>
      </c>
      <c r="M502" s="8">
        <v>0</v>
      </c>
      <c r="N502" s="8">
        <f t="shared" si="7"/>
        <v>449899</v>
      </c>
    </row>
    <row r="503" spans="1:14" x14ac:dyDescent="0.25">
      <c r="A503" s="11">
        <v>500</v>
      </c>
      <c r="B503" s="27" t="s">
        <v>512</v>
      </c>
      <c r="C503" s="8">
        <v>623940</v>
      </c>
      <c r="D503" s="8">
        <f>'MAYO ORDINARIO'!D503+'AJUSTE (NEGATIVO) DEFINITIVO 22'!C503</f>
        <v>176233</v>
      </c>
      <c r="E503" s="8">
        <f>'MAYO ORDINARIO'!E503+'AJUSTE (NEGATIVO) DEFINITIVO 22'!D503</f>
        <v>2468</v>
      </c>
      <c r="F503" s="25">
        <f>'MAYO ORDINARIO'!F503+'AJUSTE FOFIR 2022 '!C503</f>
        <v>20850</v>
      </c>
      <c r="G503" s="8">
        <v>20492</v>
      </c>
      <c r="H503" s="8">
        <v>4055</v>
      </c>
      <c r="I503" s="8">
        <v>14798</v>
      </c>
      <c r="J503" s="8">
        <v>1070</v>
      </c>
      <c r="K503" s="8">
        <v>348</v>
      </c>
      <c r="L503" s="8">
        <v>0</v>
      </c>
      <c r="M503" s="8">
        <v>0</v>
      </c>
      <c r="N503" s="8">
        <f t="shared" si="7"/>
        <v>864254</v>
      </c>
    </row>
    <row r="504" spans="1:14" x14ac:dyDescent="0.25">
      <c r="A504" s="11">
        <v>501</v>
      </c>
      <c r="B504" s="27" t="s">
        <v>513</v>
      </c>
      <c r="C504" s="8">
        <v>123286</v>
      </c>
      <c r="D504" s="8">
        <f>'MAYO ORDINARIO'!D504+'AJUSTE (NEGATIVO) DEFINITIVO 22'!C504</f>
        <v>57029</v>
      </c>
      <c r="E504" s="8">
        <f>'MAYO ORDINARIO'!E504+'AJUSTE (NEGATIVO) DEFINITIVO 22'!D504</f>
        <v>1150</v>
      </c>
      <c r="F504" s="25">
        <f>'MAYO ORDINARIO'!F504+'AJUSTE FOFIR 2022 '!C504</f>
        <v>5229</v>
      </c>
      <c r="G504" s="8">
        <v>2572</v>
      </c>
      <c r="H504" s="8">
        <v>711</v>
      </c>
      <c r="I504" s="8">
        <v>1846</v>
      </c>
      <c r="J504" s="8">
        <v>307</v>
      </c>
      <c r="K504" s="8">
        <v>43</v>
      </c>
      <c r="L504" s="8">
        <v>0</v>
      </c>
      <c r="M504" s="8">
        <v>0</v>
      </c>
      <c r="N504" s="8">
        <f t="shared" si="7"/>
        <v>192173</v>
      </c>
    </row>
    <row r="505" spans="1:14" x14ac:dyDescent="0.25">
      <c r="A505" s="11">
        <v>502</v>
      </c>
      <c r="B505" s="27" t="s">
        <v>514</v>
      </c>
      <c r="C505" s="8">
        <v>409934</v>
      </c>
      <c r="D505" s="8">
        <f>'MAYO ORDINARIO'!D505+'AJUSTE (NEGATIVO) DEFINITIVO 22'!C505</f>
        <v>62053</v>
      </c>
      <c r="E505" s="8">
        <f>'MAYO ORDINARIO'!E505+'AJUSTE (NEGATIVO) DEFINITIVO 22'!D505</f>
        <v>2025</v>
      </c>
      <c r="F505" s="25">
        <f>'MAYO ORDINARIO'!F505+'AJUSTE FOFIR 2022 '!C505</f>
        <v>14237</v>
      </c>
      <c r="G505" s="8">
        <v>12824</v>
      </c>
      <c r="H505" s="8">
        <v>2561</v>
      </c>
      <c r="I505" s="8">
        <v>9055</v>
      </c>
      <c r="J505" s="8">
        <v>808</v>
      </c>
      <c r="K505" s="8">
        <v>203</v>
      </c>
      <c r="L505" s="8">
        <v>0</v>
      </c>
      <c r="M505" s="8">
        <v>0</v>
      </c>
      <c r="N505" s="8">
        <f t="shared" si="7"/>
        <v>513700</v>
      </c>
    </row>
    <row r="506" spans="1:14" x14ac:dyDescent="0.25">
      <c r="A506" s="11">
        <v>503</v>
      </c>
      <c r="B506" s="27" t="s">
        <v>515</v>
      </c>
      <c r="C506" s="8">
        <v>160908</v>
      </c>
      <c r="D506" s="8">
        <f>'MAYO ORDINARIO'!D506+'AJUSTE (NEGATIVO) DEFINITIVO 22'!C506</f>
        <v>55380</v>
      </c>
      <c r="E506" s="8">
        <f>'MAYO ORDINARIO'!E506+'AJUSTE (NEGATIVO) DEFINITIVO 22'!D506</f>
        <v>1350</v>
      </c>
      <c r="F506" s="25">
        <f>'MAYO ORDINARIO'!F506+'AJUSTE FOFIR 2022 '!C506</f>
        <v>6437</v>
      </c>
      <c r="G506" s="8">
        <v>1104</v>
      </c>
      <c r="H506" s="8">
        <v>867</v>
      </c>
      <c r="I506" s="8">
        <v>1339</v>
      </c>
      <c r="J506" s="8">
        <v>371</v>
      </c>
      <c r="K506" s="8">
        <v>46</v>
      </c>
      <c r="L506" s="8">
        <v>0</v>
      </c>
      <c r="M506" s="8">
        <v>0</v>
      </c>
      <c r="N506" s="8">
        <f t="shared" si="7"/>
        <v>227802</v>
      </c>
    </row>
    <row r="507" spans="1:14" x14ac:dyDescent="0.25">
      <c r="A507" s="11">
        <v>504</v>
      </c>
      <c r="B507" s="27" t="s">
        <v>516</v>
      </c>
      <c r="C507" s="8">
        <v>218330</v>
      </c>
      <c r="D507" s="8">
        <f>'MAYO ORDINARIO'!D507+'AJUSTE (NEGATIVO) DEFINITIVO 22'!C507</f>
        <v>83978</v>
      </c>
      <c r="E507" s="8">
        <f>'MAYO ORDINARIO'!E507+'AJUSTE (NEGATIVO) DEFINITIVO 22'!D507</f>
        <v>1234</v>
      </c>
      <c r="F507" s="25">
        <f>'MAYO ORDINARIO'!F507+'AJUSTE FOFIR 2022 '!C507</f>
        <v>7837</v>
      </c>
      <c r="G507" s="8">
        <v>4112</v>
      </c>
      <c r="H507" s="8">
        <v>1319</v>
      </c>
      <c r="I507" s="8">
        <v>3512</v>
      </c>
      <c r="J507" s="8">
        <v>422</v>
      </c>
      <c r="K507" s="8">
        <v>98</v>
      </c>
      <c r="L507" s="8">
        <v>17849</v>
      </c>
      <c r="M507" s="8">
        <v>0</v>
      </c>
      <c r="N507" s="8">
        <f t="shared" si="7"/>
        <v>338691</v>
      </c>
    </row>
    <row r="508" spans="1:14" x14ac:dyDescent="0.25">
      <c r="A508" s="11">
        <v>505</v>
      </c>
      <c r="B508" s="27" t="s">
        <v>517</v>
      </c>
      <c r="C508" s="8">
        <v>1756416</v>
      </c>
      <c r="D508" s="8">
        <f>'MAYO ORDINARIO'!D508+'AJUSTE (NEGATIVO) DEFINITIVO 22'!C508</f>
        <v>111047</v>
      </c>
      <c r="E508" s="8">
        <v>0</v>
      </c>
      <c r="F508" s="25">
        <f>'MAYO ORDINARIO'!F508+'AJUSTE FOFIR 2022 '!C508</f>
        <v>36160</v>
      </c>
      <c r="G508" s="8">
        <v>20029</v>
      </c>
      <c r="H508" s="8">
        <v>14116</v>
      </c>
      <c r="I508" s="8">
        <v>40850</v>
      </c>
      <c r="J508" s="8">
        <v>814</v>
      </c>
      <c r="K508" s="8">
        <v>1677</v>
      </c>
      <c r="L508" s="8">
        <v>0</v>
      </c>
      <c r="M508" s="8">
        <v>0</v>
      </c>
      <c r="N508" s="8">
        <f t="shared" si="7"/>
        <v>1981109</v>
      </c>
    </row>
    <row r="509" spans="1:14" x14ac:dyDescent="0.25">
      <c r="A509" s="11">
        <v>506</v>
      </c>
      <c r="B509" s="27" t="s">
        <v>518</v>
      </c>
      <c r="C509" s="8">
        <v>115202</v>
      </c>
      <c r="D509" s="8">
        <f>'MAYO ORDINARIO'!D509+'AJUSTE (NEGATIVO) DEFINITIVO 22'!C509</f>
        <v>54079</v>
      </c>
      <c r="E509" s="8">
        <f>'MAYO ORDINARIO'!E509+'AJUSTE (NEGATIVO) DEFINITIVO 22'!D509</f>
        <v>1079</v>
      </c>
      <c r="F509" s="25">
        <f>'MAYO ORDINARIO'!F509+'AJUSTE FOFIR 2022 '!C509</f>
        <v>4899</v>
      </c>
      <c r="G509" s="8">
        <v>2060</v>
      </c>
      <c r="H509" s="8">
        <v>668</v>
      </c>
      <c r="I509" s="8">
        <v>1601</v>
      </c>
      <c r="J509" s="8">
        <v>288</v>
      </c>
      <c r="K509" s="8">
        <v>41</v>
      </c>
      <c r="L509" s="8">
        <v>0</v>
      </c>
      <c r="M509" s="8">
        <v>0</v>
      </c>
      <c r="N509" s="8">
        <f t="shared" si="7"/>
        <v>179917</v>
      </c>
    </row>
    <row r="510" spans="1:14" x14ac:dyDescent="0.25">
      <c r="A510" s="11">
        <v>507</v>
      </c>
      <c r="B510" s="27" t="s">
        <v>519</v>
      </c>
      <c r="C510" s="8">
        <v>262298</v>
      </c>
      <c r="D510" s="8">
        <f>'MAYO ORDINARIO'!D510+'AJUSTE (NEGATIVO) DEFINITIVO 22'!C510</f>
        <v>101710</v>
      </c>
      <c r="E510" s="8">
        <f>'MAYO ORDINARIO'!E510+'AJUSTE (NEGATIVO) DEFINITIVO 22'!D510</f>
        <v>1565</v>
      </c>
      <c r="F510" s="25">
        <f>'MAYO ORDINARIO'!F510+'AJUSTE FOFIR 2022 '!C510</f>
        <v>9617</v>
      </c>
      <c r="G510" s="8">
        <v>8083</v>
      </c>
      <c r="H510" s="8">
        <v>1617</v>
      </c>
      <c r="I510" s="8">
        <v>5553</v>
      </c>
      <c r="J510" s="8">
        <v>528</v>
      </c>
      <c r="K510" s="8">
        <v>123</v>
      </c>
      <c r="L510" s="8">
        <v>0</v>
      </c>
      <c r="M510" s="8">
        <v>0</v>
      </c>
      <c r="N510" s="8">
        <f t="shared" si="7"/>
        <v>391094</v>
      </c>
    </row>
    <row r="511" spans="1:14" x14ac:dyDescent="0.25">
      <c r="A511" s="11">
        <v>508</v>
      </c>
      <c r="B511" s="27" t="s">
        <v>520</v>
      </c>
      <c r="C511" s="8">
        <v>171496</v>
      </c>
      <c r="D511" s="8">
        <f>'MAYO ORDINARIO'!D511+'AJUSTE (NEGATIVO) DEFINITIVO 22'!C511</f>
        <v>42572</v>
      </c>
      <c r="E511" s="8">
        <f>'MAYO ORDINARIO'!E511+'AJUSTE (NEGATIVO) DEFINITIVO 22'!D511</f>
        <v>600</v>
      </c>
      <c r="F511" s="25">
        <f>'MAYO ORDINARIO'!F511+'AJUSTE FOFIR 2022 '!C511</f>
        <v>5592</v>
      </c>
      <c r="G511" s="8">
        <v>4205</v>
      </c>
      <c r="H511" s="8">
        <v>1111</v>
      </c>
      <c r="I511" s="8">
        <v>3505</v>
      </c>
      <c r="J511" s="8">
        <v>269</v>
      </c>
      <c r="K511" s="8">
        <v>96</v>
      </c>
      <c r="L511" s="8">
        <v>0</v>
      </c>
      <c r="M511" s="8">
        <v>0</v>
      </c>
      <c r="N511" s="8">
        <f t="shared" si="7"/>
        <v>229446</v>
      </c>
    </row>
    <row r="512" spans="1:14" x14ac:dyDescent="0.25">
      <c r="A512" s="11">
        <v>509</v>
      </c>
      <c r="B512" s="27" t="s">
        <v>521</v>
      </c>
      <c r="C512" s="8">
        <v>752766</v>
      </c>
      <c r="D512" s="8">
        <f>'MAYO ORDINARIO'!D512+'AJUSTE (NEGATIVO) DEFINITIVO 22'!C512</f>
        <v>129668</v>
      </c>
      <c r="E512" s="8">
        <f>'MAYO ORDINARIO'!E512+'AJUSTE (NEGATIVO) DEFINITIVO 22'!D512</f>
        <v>2148</v>
      </c>
      <c r="F512" s="25">
        <f>'MAYO ORDINARIO'!F512+'AJUSTE FOFIR 2022 '!C512</f>
        <v>23626</v>
      </c>
      <c r="G512" s="8">
        <v>28812</v>
      </c>
      <c r="H512" s="8">
        <v>4929</v>
      </c>
      <c r="I512" s="8">
        <v>19906</v>
      </c>
      <c r="J512" s="8">
        <v>1174</v>
      </c>
      <c r="K512" s="8">
        <v>436</v>
      </c>
      <c r="L512" s="8">
        <v>0</v>
      </c>
      <c r="M512" s="8">
        <v>0</v>
      </c>
      <c r="N512" s="8">
        <f t="shared" si="7"/>
        <v>963465</v>
      </c>
    </row>
    <row r="513" spans="1:14" x14ac:dyDescent="0.25">
      <c r="A513" s="11">
        <v>510</v>
      </c>
      <c r="B513" s="27" t="s">
        <v>522</v>
      </c>
      <c r="C513" s="8">
        <v>126176</v>
      </c>
      <c r="D513" s="8">
        <f>'MAYO ORDINARIO'!D513+'AJUSTE (NEGATIVO) DEFINITIVO 22'!C513</f>
        <v>38022</v>
      </c>
      <c r="E513" s="8">
        <f>'MAYO ORDINARIO'!E513+'AJUSTE (NEGATIVO) DEFINITIVO 22'!D513</f>
        <v>1333</v>
      </c>
      <c r="F513" s="25">
        <f>'MAYO ORDINARIO'!F513+'AJUSTE FOFIR 2022 '!C513</f>
        <v>5612</v>
      </c>
      <c r="G513" s="8">
        <v>1947</v>
      </c>
      <c r="H513" s="8">
        <v>705</v>
      </c>
      <c r="I513" s="8">
        <v>1509</v>
      </c>
      <c r="J513" s="8">
        <v>336</v>
      </c>
      <c r="K513" s="8">
        <v>38</v>
      </c>
      <c r="L513" s="8">
        <v>0</v>
      </c>
      <c r="M513" s="8">
        <v>0</v>
      </c>
      <c r="N513" s="8">
        <f t="shared" si="7"/>
        <v>175678</v>
      </c>
    </row>
    <row r="514" spans="1:14" x14ac:dyDescent="0.25">
      <c r="A514" s="11">
        <v>511</v>
      </c>
      <c r="B514" s="27" t="s">
        <v>523</v>
      </c>
      <c r="C514" s="8">
        <v>291278</v>
      </c>
      <c r="D514" s="8">
        <f>'MAYO ORDINARIO'!D514+'AJUSTE (NEGATIVO) DEFINITIVO 22'!C514</f>
        <v>150281</v>
      </c>
      <c r="E514" s="8">
        <f>'MAYO ORDINARIO'!E514+'AJUSTE (NEGATIVO) DEFINITIVO 22'!D514</f>
        <v>1608</v>
      </c>
      <c r="F514" s="25">
        <f>'MAYO ORDINARIO'!F514+'AJUSTE FOFIR 2022 '!C514</f>
        <v>10468</v>
      </c>
      <c r="G514" s="8">
        <v>8473</v>
      </c>
      <c r="H514" s="8">
        <v>1815</v>
      </c>
      <c r="I514" s="8">
        <v>6107</v>
      </c>
      <c r="J514" s="8">
        <v>563</v>
      </c>
      <c r="K514" s="8">
        <v>142</v>
      </c>
      <c r="L514" s="8">
        <v>0</v>
      </c>
      <c r="M514" s="8">
        <v>0</v>
      </c>
      <c r="N514" s="8">
        <f t="shared" si="7"/>
        <v>470735</v>
      </c>
    </row>
    <row r="515" spans="1:14" x14ac:dyDescent="0.25">
      <c r="A515" s="11">
        <v>512</v>
      </c>
      <c r="B515" s="27" t="s">
        <v>524</v>
      </c>
      <c r="C515" s="8">
        <v>131012</v>
      </c>
      <c r="D515" s="8">
        <f>'MAYO ORDINARIO'!D515+'AJUSTE (NEGATIVO) DEFINITIVO 22'!C515</f>
        <v>44601</v>
      </c>
      <c r="E515" s="8">
        <f>'MAYO ORDINARIO'!E515+'AJUSTE (NEGATIVO) DEFINITIVO 22'!D515</f>
        <v>1315</v>
      </c>
      <c r="F515" s="44">
        <f>'MAYO ORDINARIO'!F515+'AJUSTE FOFIR 2022 '!C515</f>
        <v>5713</v>
      </c>
      <c r="G515" s="8">
        <v>2822</v>
      </c>
      <c r="H515" s="8">
        <v>744</v>
      </c>
      <c r="I515" s="8">
        <v>1935</v>
      </c>
      <c r="J515" s="8">
        <v>338</v>
      </c>
      <c r="K515" s="8">
        <v>43</v>
      </c>
      <c r="L515" s="8">
        <v>2852</v>
      </c>
      <c r="M515" s="8">
        <v>0</v>
      </c>
      <c r="N515" s="8">
        <f t="shared" si="7"/>
        <v>191375</v>
      </c>
    </row>
    <row r="516" spans="1:14" x14ac:dyDescent="0.25">
      <c r="A516" s="11">
        <v>513</v>
      </c>
      <c r="B516" s="27" t="s">
        <v>525</v>
      </c>
      <c r="C516" s="8">
        <v>608042</v>
      </c>
      <c r="D516" s="8">
        <f>'MAYO ORDINARIO'!D516+'AJUSTE (NEGATIVO) DEFINITIVO 22'!C516</f>
        <v>202699</v>
      </c>
      <c r="E516" s="8">
        <f>'MAYO ORDINARIO'!E516+'AJUSTE (NEGATIVO) DEFINITIVO 22'!D516</f>
        <v>2345</v>
      </c>
      <c r="F516" s="44">
        <f>'MAYO ORDINARIO'!F516+'AJUSTE FOFIR 2022 '!C516</f>
        <v>20180</v>
      </c>
      <c r="G516" s="8">
        <v>23304</v>
      </c>
      <c r="H516" s="8">
        <v>3943</v>
      </c>
      <c r="I516" s="8">
        <v>15623</v>
      </c>
      <c r="J516" s="8">
        <v>1038</v>
      </c>
      <c r="K516" s="8">
        <v>338</v>
      </c>
      <c r="L516" s="8">
        <v>22335</v>
      </c>
      <c r="M516" s="8">
        <v>0</v>
      </c>
      <c r="N516" s="8">
        <f t="shared" si="7"/>
        <v>899847</v>
      </c>
    </row>
    <row r="517" spans="1:14" x14ac:dyDescent="0.25">
      <c r="A517" s="11">
        <v>514</v>
      </c>
      <c r="B517" s="27" t="s">
        <v>526</v>
      </c>
      <c r="C517" s="8">
        <v>140172</v>
      </c>
      <c r="D517" s="8">
        <f>'MAYO ORDINARIO'!D517+'AJUSTE (NEGATIVO) DEFINITIVO 22'!C517</f>
        <v>50878</v>
      </c>
      <c r="E517" s="8">
        <f>'MAYO ORDINARIO'!E517+'AJUSTE (NEGATIVO) DEFINITIVO 22'!D517</f>
        <v>1573</v>
      </c>
      <c r="F517" s="44">
        <f>'MAYO ORDINARIO'!F517+'AJUSTE FOFIR 2022 '!C517</f>
        <v>6382</v>
      </c>
      <c r="G517" s="8">
        <v>2385</v>
      </c>
      <c r="H517" s="8">
        <v>769</v>
      </c>
      <c r="I517" s="8">
        <v>1692</v>
      </c>
      <c r="J517" s="8">
        <v>388</v>
      </c>
      <c r="K517" s="8">
        <v>38</v>
      </c>
      <c r="L517" s="8">
        <v>5146</v>
      </c>
      <c r="M517" s="8">
        <v>0</v>
      </c>
      <c r="N517" s="8">
        <f t="shared" ref="N517:N574" si="8">SUM(C517:M517)</f>
        <v>209423</v>
      </c>
    </row>
    <row r="518" spans="1:14" x14ac:dyDescent="0.25">
      <c r="A518" s="11">
        <v>515</v>
      </c>
      <c r="B518" s="27" t="s">
        <v>527</v>
      </c>
      <c r="C518" s="8">
        <v>7489774</v>
      </c>
      <c r="D518" s="8">
        <f>'MAYO ORDINARIO'!D518+'AJUSTE (NEGATIVO) DEFINITIVO 22'!C518</f>
        <v>2412426</v>
      </c>
      <c r="E518" s="8">
        <v>0</v>
      </c>
      <c r="F518" s="44">
        <f>'MAYO ORDINARIO'!F518+'AJUSTE FOFIR 2022 '!C518</f>
        <v>200656</v>
      </c>
      <c r="G518" s="8">
        <v>176068</v>
      </c>
      <c r="H518" s="8">
        <v>53350</v>
      </c>
      <c r="I518" s="8">
        <v>174961</v>
      </c>
      <c r="J518" s="8">
        <v>8206</v>
      </c>
      <c r="K518" s="8">
        <v>5447</v>
      </c>
      <c r="L518" s="8">
        <v>377507</v>
      </c>
      <c r="M518" s="8">
        <v>0</v>
      </c>
      <c r="N518" s="8">
        <f t="shared" si="8"/>
        <v>10898395</v>
      </c>
    </row>
    <row r="519" spans="1:14" x14ac:dyDescent="0.25">
      <c r="A519" s="11">
        <v>516</v>
      </c>
      <c r="B519" s="27" t="s">
        <v>528</v>
      </c>
      <c r="C519" s="8">
        <v>461806</v>
      </c>
      <c r="D519" s="8">
        <f>'MAYO ORDINARIO'!D519+'AJUSTE (NEGATIVO) DEFINITIVO 22'!C519</f>
        <v>81603</v>
      </c>
      <c r="E519" s="8">
        <f>'MAYO ORDINARIO'!E519+'AJUSTE (NEGATIVO) DEFINITIVO 22'!D519</f>
        <v>1409</v>
      </c>
      <c r="F519" s="44">
        <f>'MAYO ORDINARIO'!F519+'AJUSTE FOFIR 2022 '!C519</f>
        <v>14742</v>
      </c>
      <c r="G519" s="8">
        <v>13524</v>
      </c>
      <c r="H519" s="8">
        <v>3054</v>
      </c>
      <c r="I519" s="8">
        <v>10606</v>
      </c>
      <c r="J519" s="8">
        <v>715</v>
      </c>
      <c r="K519" s="8">
        <v>273</v>
      </c>
      <c r="L519" s="8">
        <v>0</v>
      </c>
      <c r="M519" s="8">
        <v>0</v>
      </c>
      <c r="N519" s="8">
        <f t="shared" si="8"/>
        <v>587732</v>
      </c>
    </row>
    <row r="520" spans="1:14" x14ac:dyDescent="0.25">
      <c r="A520" s="11">
        <v>517</v>
      </c>
      <c r="B520" s="27" t="s">
        <v>529</v>
      </c>
      <c r="C520" s="8">
        <v>437318</v>
      </c>
      <c r="D520" s="8">
        <f>'MAYO ORDINARIO'!D520+'AJUSTE (NEGATIVO) DEFINITIVO 22'!C520</f>
        <v>138791</v>
      </c>
      <c r="E520" s="8">
        <f>'MAYO ORDINARIO'!E520+'AJUSTE (NEGATIVO) DEFINITIVO 22'!D520</f>
        <v>1326</v>
      </c>
      <c r="F520" s="44">
        <f>'MAYO ORDINARIO'!F520+'AJUSTE FOFIR 2022 '!C520</f>
        <v>13864</v>
      </c>
      <c r="G520" s="8">
        <v>15237</v>
      </c>
      <c r="H520" s="8">
        <v>2893</v>
      </c>
      <c r="I520" s="8">
        <v>11070</v>
      </c>
      <c r="J520" s="8">
        <v>750</v>
      </c>
      <c r="K520" s="8">
        <v>258</v>
      </c>
      <c r="L520" s="8">
        <v>0</v>
      </c>
      <c r="M520" s="8">
        <v>0</v>
      </c>
      <c r="N520" s="8">
        <f t="shared" si="8"/>
        <v>621507</v>
      </c>
    </row>
    <row r="521" spans="1:14" x14ac:dyDescent="0.25">
      <c r="A521" s="11">
        <v>518</v>
      </c>
      <c r="B521" s="27" t="s">
        <v>530</v>
      </c>
      <c r="C521" s="8">
        <v>76058</v>
      </c>
      <c r="D521" s="8">
        <f>'MAYO ORDINARIO'!D521+'AJUSTE (NEGATIVO) DEFINITIVO 22'!C521</f>
        <v>35812</v>
      </c>
      <c r="E521" s="8">
        <f>'MAYO ORDINARIO'!E521+'AJUSTE (NEGATIVO) DEFINITIVO 22'!D521</f>
        <v>774</v>
      </c>
      <c r="F521" s="44">
        <f>'MAYO ORDINARIO'!F521+'AJUSTE FOFIR 2022 '!C521</f>
        <v>3335</v>
      </c>
      <c r="G521" s="8">
        <v>294</v>
      </c>
      <c r="H521" s="8">
        <v>427</v>
      </c>
      <c r="I521" s="8">
        <v>582</v>
      </c>
      <c r="J521" s="8">
        <v>190</v>
      </c>
      <c r="K521" s="8">
        <v>24</v>
      </c>
      <c r="L521" s="8">
        <v>0</v>
      </c>
      <c r="M521" s="8">
        <v>0</v>
      </c>
      <c r="N521" s="8">
        <f t="shared" si="8"/>
        <v>117496</v>
      </c>
    </row>
    <row r="522" spans="1:14" x14ac:dyDescent="0.25">
      <c r="A522" s="11">
        <v>519</v>
      </c>
      <c r="B522" s="27" t="s">
        <v>531</v>
      </c>
      <c r="C522" s="8">
        <v>301632</v>
      </c>
      <c r="D522" s="8">
        <f>'MAYO ORDINARIO'!D522+'AJUSTE (NEGATIVO) DEFINITIVO 22'!C522</f>
        <v>167770</v>
      </c>
      <c r="E522" s="8">
        <f>'MAYO ORDINARIO'!E522+'AJUSTE (NEGATIVO) DEFINITIVO 22'!D522</f>
        <v>934</v>
      </c>
      <c r="F522" s="44">
        <f>'MAYO ORDINARIO'!F522+'AJUSTE FOFIR 2022 '!C522</f>
        <v>9647</v>
      </c>
      <c r="G522" s="8">
        <v>8782</v>
      </c>
      <c r="H522" s="8">
        <v>2005</v>
      </c>
      <c r="I522" s="8">
        <v>6912</v>
      </c>
      <c r="J522" s="8">
        <v>492</v>
      </c>
      <c r="K522" s="8">
        <v>180</v>
      </c>
      <c r="L522" s="8">
        <v>71597</v>
      </c>
      <c r="M522" s="8">
        <v>0</v>
      </c>
      <c r="N522" s="8">
        <f t="shared" si="8"/>
        <v>569951</v>
      </c>
    </row>
    <row r="523" spans="1:14" x14ac:dyDescent="0.25">
      <c r="A523" s="11">
        <v>520</v>
      </c>
      <c r="B523" s="27" t="s">
        <v>532</v>
      </c>
      <c r="C523" s="8">
        <v>615770</v>
      </c>
      <c r="D523" s="8">
        <f>'MAYO ORDINARIO'!D523+'AJUSTE (NEGATIVO) DEFINITIVO 22'!C523</f>
        <v>333189</v>
      </c>
      <c r="E523" s="8">
        <f>'MAYO ORDINARIO'!E523+'AJUSTE (NEGATIVO) DEFINITIVO 22'!D523</f>
        <v>2772</v>
      </c>
      <c r="F523" s="44">
        <f>'MAYO ORDINARIO'!F523+'AJUSTE FOFIR 2022 '!C523</f>
        <v>20933</v>
      </c>
      <c r="G523" s="8">
        <v>19061</v>
      </c>
      <c r="H523" s="8">
        <v>3867</v>
      </c>
      <c r="I523" s="8">
        <v>13501</v>
      </c>
      <c r="J523" s="8">
        <v>1150</v>
      </c>
      <c r="K523" s="8">
        <v>312</v>
      </c>
      <c r="L523" s="8">
        <v>101110</v>
      </c>
      <c r="M523" s="8">
        <v>0</v>
      </c>
      <c r="N523" s="8">
        <f t="shared" si="8"/>
        <v>1111665</v>
      </c>
    </row>
    <row r="524" spans="1:14" x14ac:dyDescent="0.25">
      <c r="A524" s="11">
        <v>521</v>
      </c>
      <c r="B524" s="27" t="s">
        <v>533</v>
      </c>
      <c r="C524" s="8">
        <v>85324</v>
      </c>
      <c r="D524" s="8">
        <f>'MAYO ORDINARIO'!D524+'AJUSTE (NEGATIVO) DEFINITIVO 22'!C524</f>
        <v>41178</v>
      </c>
      <c r="E524" s="8">
        <f>'MAYO ORDINARIO'!E524+'AJUSTE (NEGATIVO) DEFINITIVO 22'!D524</f>
        <v>1164</v>
      </c>
      <c r="F524" s="44">
        <f>'MAYO ORDINARIO'!F524+'AJUSTE FOFIR 2022 '!C524</f>
        <v>4231</v>
      </c>
      <c r="G524" s="8">
        <v>645</v>
      </c>
      <c r="H524" s="8">
        <v>438</v>
      </c>
      <c r="I524" s="8">
        <v>546</v>
      </c>
      <c r="J524" s="8">
        <v>262</v>
      </c>
      <c r="K524" s="8">
        <v>15</v>
      </c>
      <c r="L524" s="8">
        <v>3951</v>
      </c>
      <c r="M524" s="8">
        <v>0</v>
      </c>
      <c r="N524" s="8">
        <f t="shared" si="8"/>
        <v>137754</v>
      </c>
    </row>
    <row r="525" spans="1:14" x14ac:dyDescent="0.25">
      <c r="A525" s="11">
        <v>522</v>
      </c>
      <c r="B525" s="27" t="s">
        <v>534</v>
      </c>
      <c r="C525" s="8">
        <v>131358</v>
      </c>
      <c r="D525" s="8">
        <f>'MAYO ORDINARIO'!D525+'AJUSTE (NEGATIVO) DEFINITIVO 22'!C525</f>
        <v>41078</v>
      </c>
      <c r="E525" s="8">
        <f>'MAYO ORDINARIO'!E525+'AJUSTE (NEGATIVO) DEFINITIVO 22'!D525</f>
        <v>1191</v>
      </c>
      <c r="F525" s="44">
        <f>'MAYO ORDINARIO'!F525+'AJUSTE FOFIR 2022 '!C525</f>
        <v>5504</v>
      </c>
      <c r="G525" s="8">
        <v>3081</v>
      </c>
      <c r="H525" s="8">
        <v>758</v>
      </c>
      <c r="I525" s="8">
        <v>2118</v>
      </c>
      <c r="J525" s="8">
        <v>323</v>
      </c>
      <c r="K525" s="8">
        <v>47</v>
      </c>
      <c r="L525" s="8">
        <v>2882</v>
      </c>
      <c r="M525" s="8">
        <v>0</v>
      </c>
      <c r="N525" s="8">
        <f t="shared" si="8"/>
        <v>188340</v>
      </c>
    </row>
    <row r="526" spans="1:14" x14ac:dyDescent="0.25">
      <c r="A526" s="11">
        <v>523</v>
      </c>
      <c r="B526" s="27" t="s">
        <v>535</v>
      </c>
      <c r="C526" s="8">
        <v>321684</v>
      </c>
      <c r="D526" s="8">
        <f>'MAYO ORDINARIO'!D526+'AJUSTE (NEGATIVO) DEFINITIVO 22'!C526</f>
        <v>89529</v>
      </c>
      <c r="E526" s="8">
        <f>'MAYO ORDINARIO'!E526+'AJUSTE (NEGATIVO) DEFINITIVO 22'!D526</f>
        <v>908</v>
      </c>
      <c r="F526" s="44">
        <f>'MAYO ORDINARIO'!F526+'AJUSTE FOFIR 2022 '!C526</f>
        <v>9963</v>
      </c>
      <c r="G526" s="8">
        <v>4235</v>
      </c>
      <c r="H526" s="8">
        <v>2098</v>
      </c>
      <c r="I526" s="8">
        <v>5262</v>
      </c>
      <c r="J526" s="8">
        <v>592</v>
      </c>
      <c r="K526" s="8">
        <v>184</v>
      </c>
      <c r="L526" s="8">
        <v>0</v>
      </c>
      <c r="M526" s="8">
        <v>0</v>
      </c>
      <c r="N526" s="8">
        <f t="shared" si="8"/>
        <v>434455</v>
      </c>
    </row>
    <row r="527" spans="1:14" x14ac:dyDescent="0.25">
      <c r="A527" s="11">
        <v>524</v>
      </c>
      <c r="B527" s="27" t="s">
        <v>536</v>
      </c>
      <c r="C527" s="8">
        <v>82988</v>
      </c>
      <c r="D527" s="8">
        <f>'MAYO ORDINARIO'!D527+'AJUSTE (NEGATIVO) DEFINITIVO 22'!C527</f>
        <v>36782</v>
      </c>
      <c r="E527" s="8">
        <f>'MAYO ORDINARIO'!E527+'AJUSTE (NEGATIVO) DEFINITIVO 22'!D527</f>
        <v>981</v>
      </c>
      <c r="F527" s="44">
        <f>'MAYO ORDINARIO'!F527+'AJUSTE FOFIR 2022 '!C527</f>
        <v>3845</v>
      </c>
      <c r="G527" s="8">
        <v>849</v>
      </c>
      <c r="H527" s="8">
        <v>434</v>
      </c>
      <c r="I527" s="8">
        <v>680</v>
      </c>
      <c r="J527" s="8">
        <v>229</v>
      </c>
      <c r="K527" s="8">
        <v>18</v>
      </c>
      <c r="L527" s="8">
        <v>0</v>
      </c>
      <c r="M527" s="8">
        <v>0</v>
      </c>
      <c r="N527" s="8">
        <f t="shared" si="8"/>
        <v>126806</v>
      </c>
    </row>
    <row r="528" spans="1:14" x14ac:dyDescent="0.25">
      <c r="A528" s="11">
        <v>525</v>
      </c>
      <c r="B528" s="27" t="s">
        <v>537</v>
      </c>
      <c r="C528" s="8">
        <v>1224166</v>
      </c>
      <c r="D528" s="8">
        <f>'MAYO ORDINARIO'!D528+'AJUSTE (NEGATIVO) DEFINITIVO 22'!C528</f>
        <v>325936</v>
      </c>
      <c r="E528" s="8">
        <f>'MAYO ORDINARIO'!E528+'AJUSTE (NEGATIVO) DEFINITIVO 22'!D528</f>
        <v>1017</v>
      </c>
      <c r="F528" s="44">
        <f>'MAYO ORDINARIO'!F528+'AJUSTE FOFIR 2022 '!C528</f>
        <v>32620</v>
      </c>
      <c r="G528" s="8">
        <v>32306</v>
      </c>
      <c r="H528" s="8">
        <v>8028</v>
      </c>
      <c r="I528" s="8">
        <v>26582</v>
      </c>
      <c r="J528" s="8">
        <v>1821</v>
      </c>
      <c r="K528" s="8">
        <v>718</v>
      </c>
      <c r="L528" s="8">
        <v>12035</v>
      </c>
      <c r="M528" s="8">
        <v>0</v>
      </c>
      <c r="N528" s="8">
        <f t="shared" si="8"/>
        <v>1665229</v>
      </c>
    </row>
    <row r="529" spans="1:14" x14ac:dyDescent="0.25">
      <c r="A529" s="11">
        <v>526</v>
      </c>
      <c r="B529" s="27" t="s">
        <v>538</v>
      </c>
      <c r="C529" s="8">
        <v>1133538</v>
      </c>
      <c r="D529" s="8">
        <f>'MAYO ORDINARIO'!D529+'AJUSTE (NEGATIVO) DEFINITIVO 22'!C529</f>
        <v>603925</v>
      </c>
      <c r="E529" s="8">
        <f>'MAYO ORDINARIO'!E529+'AJUSTE (NEGATIVO) DEFINITIVO 22'!D529</f>
        <v>2458</v>
      </c>
      <c r="F529" s="44">
        <f>'MAYO ORDINARIO'!F529+'AJUSTE FOFIR 2022 '!C529</f>
        <v>34442</v>
      </c>
      <c r="G529" s="8">
        <v>42885</v>
      </c>
      <c r="H529" s="8">
        <v>7613</v>
      </c>
      <c r="I529" s="8">
        <v>30449</v>
      </c>
      <c r="J529" s="8">
        <v>1639</v>
      </c>
      <c r="K529" s="8">
        <v>704</v>
      </c>
      <c r="L529" s="8">
        <v>0</v>
      </c>
      <c r="M529" s="8">
        <v>0</v>
      </c>
      <c r="N529" s="8">
        <f t="shared" si="8"/>
        <v>1857653</v>
      </c>
    </row>
    <row r="530" spans="1:14" x14ac:dyDescent="0.25">
      <c r="A530" s="11">
        <v>527</v>
      </c>
      <c r="B530" s="27" t="s">
        <v>539</v>
      </c>
      <c r="C530" s="8">
        <v>305156</v>
      </c>
      <c r="D530" s="8">
        <f>'MAYO ORDINARIO'!D530+'AJUSTE (NEGATIVO) DEFINITIVO 22'!C530</f>
        <v>148544</v>
      </c>
      <c r="E530" s="8">
        <f>'MAYO ORDINARIO'!E530+'AJUSTE (NEGATIVO) DEFINITIVO 22'!D530</f>
        <v>1383</v>
      </c>
      <c r="F530" s="44">
        <f>'MAYO ORDINARIO'!F530+'AJUSTE FOFIR 2022 '!C530</f>
        <v>10465</v>
      </c>
      <c r="G530" s="8">
        <v>6381</v>
      </c>
      <c r="H530" s="8">
        <v>1961</v>
      </c>
      <c r="I530" s="8">
        <v>5701</v>
      </c>
      <c r="J530" s="8">
        <v>575</v>
      </c>
      <c r="K530" s="8">
        <v>163</v>
      </c>
      <c r="L530" s="8">
        <v>22599</v>
      </c>
      <c r="M530" s="8">
        <v>0</v>
      </c>
      <c r="N530" s="8">
        <f t="shared" si="8"/>
        <v>502928</v>
      </c>
    </row>
    <row r="531" spans="1:14" x14ac:dyDescent="0.25">
      <c r="A531" s="11">
        <v>528</v>
      </c>
      <c r="B531" s="27" t="s">
        <v>540</v>
      </c>
      <c r="C531" s="8">
        <v>162836</v>
      </c>
      <c r="D531" s="8">
        <f>'MAYO ORDINARIO'!D531+'AJUSTE (NEGATIVO) DEFINITIVO 22'!C531</f>
        <v>57337</v>
      </c>
      <c r="E531" s="8">
        <f>'MAYO ORDINARIO'!E531+'AJUSTE (NEGATIVO) DEFINITIVO 22'!D531</f>
        <v>1126</v>
      </c>
      <c r="F531" s="44">
        <f>'MAYO ORDINARIO'!F531+'AJUSTE FOFIR 2022 '!C531</f>
        <v>6218</v>
      </c>
      <c r="G531" s="8">
        <v>2317</v>
      </c>
      <c r="H531" s="8">
        <v>988</v>
      </c>
      <c r="I531" s="8">
        <v>2304</v>
      </c>
      <c r="J531" s="8">
        <v>369</v>
      </c>
      <c r="K531" s="8">
        <v>71</v>
      </c>
      <c r="L531" s="8">
        <v>0</v>
      </c>
      <c r="M531" s="8">
        <v>0</v>
      </c>
      <c r="N531" s="8">
        <f t="shared" si="8"/>
        <v>233566</v>
      </c>
    </row>
    <row r="532" spans="1:14" x14ac:dyDescent="0.25">
      <c r="A532" s="11">
        <v>529</v>
      </c>
      <c r="B532" s="27" t="s">
        <v>541</v>
      </c>
      <c r="C532" s="8">
        <v>160472</v>
      </c>
      <c r="D532" s="8">
        <f>'MAYO ORDINARIO'!D532+'AJUSTE (NEGATIVO) DEFINITIVO 22'!C532</f>
        <v>48124</v>
      </c>
      <c r="E532" s="8">
        <f>'MAYO ORDINARIO'!E532+'AJUSTE (NEGATIVO) DEFINITIVO 22'!D532</f>
        <v>1487</v>
      </c>
      <c r="F532" s="44">
        <f>'MAYO ORDINARIO'!F532+'AJUSTE FOFIR 2022 '!C532</f>
        <v>6784</v>
      </c>
      <c r="G532" s="8">
        <v>3737</v>
      </c>
      <c r="H532" s="8">
        <v>925</v>
      </c>
      <c r="I532" s="8">
        <v>2576</v>
      </c>
      <c r="J532" s="8">
        <v>397</v>
      </c>
      <c r="K532" s="8">
        <v>56</v>
      </c>
      <c r="L532" s="8">
        <v>0</v>
      </c>
      <c r="M532" s="8">
        <v>0</v>
      </c>
      <c r="N532" s="8">
        <f t="shared" si="8"/>
        <v>224558</v>
      </c>
    </row>
    <row r="533" spans="1:14" x14ac:dyDescent="0.25">
      <c r="A533" s="11">
        <v>530</v>
      </c>
      <c r="B533" s="27" t="s">
        <v>542</v>
      </c>
      <c r="C533" s="8">
        <v>386946</v>
      </c>
      <c r="D533" s="8">
        <f>'MAYO ORDINARIO'!D533+'AJUSTE (NEGATIVO) DEFINITIVO 22'!C533</f>
        <v>177901</v>
      </c>
      <c r="E533" s="8">
        <f>'MAYO ORDINARIO'!E533+'AJUSTE (NEGATIVO) DEFINITIVO 22'!D533</f>
        <v>1335</v>
      </c>
      <c r="F533" s="44">
        <f>'MAYO ORDINARIO'!F533+'AJUSTE FOFIR 2022 '!C533</f>
        <v>12491</v>
      </c>
      <c r="G533" s="8">
        <v>10017</v>
      </c>
      <c r="H533" s="8">
        <v>2503</v>
      </c>
      <c r="I533" s="8">
        <v>8147</v>
      </c>
      <c r="J533" s="8">
        <v>675</v>
      </c>
      <c r="K533" s="8">
        <v>215</v>
      </c>
      <c r="L533" s="8">
        <v>0</v>
      </c>
      <c r="M533" s="8">
        <v>0</v>
      </c>
      <c r="N533" s="8">
        <f t="shared" si="8"/>
        <v>600230</v>
      </c>
    </row>
    <row r="534" spans="1:14" x14ac:dyDescent="0.25">
      <c r="A534" s="11">
        <v>531</v>
      </c>
      <c r="B534" s="27" t="s">
        <v>543</v>
      </c>
      <c r="C534" s="8">
        <v>212310</v>
      </c>
      <c r="D534" s="8">
        <f>'MAYO ORDINARIO'!D534+'AJUSTE (NEGATIVO) DEFINITIVO 22'!C534</f>
        <v>48458</v>
      </c>
      <c r="E534" s="8">
        <f>'MAYO ORDINARIO'!E534+'AJUSTE (NEGATIVO) DEFINITIVO 22'!D534</f>
        <v>1290</v>
      </c>
      <c r="F534" s="44">
        <f>'MAYO ORDINARIO'!F534+'AJUSTE FOFIR 2022 '!C534</f>
        <v>7837</v>
      </c>
      <c r="G534" s="8">
        <v>6774</v>
      </c>
      <c r="H534" s="8">
        <v>1311</v>
      </c>
      <c r="I534" s="8">
        <v>4554</v>
      </c>
      <c r="J534" s="8">
        <v>427</v>
      </c>
      <c r="K534" s="8">
        <v>99</v>
      </c>
      <c r="L534" s="8">
        <v>0</v>
      </c>
      <c r="M534" s="8">
        <v>0</v>
      </c>
      <c r="N534" s="8">
        <f t="shared" si="8"/>
        <v>283060</v>
      </c>
    </row>
    <row r="535" spans="1:14" x14ac:dyDescent="0.25">
      <c r="A535" s="11">
        <v>532</v>
      </c>
      <c r="B535" s="27" t="s">
        <v>544</v>
      </c>
      <c r="C535" s="8">
        <v>331580</v>
      </c>
      <c r="D535" s="8">
        <f>'MAYO ORDINARIO'!D535+'AJUSTE (NEGATIVO) DEFINITIVO 22'!C535</f>
        <v>112423</v>
      </c>
      <c r="E535" s="8">
        <f>'MAYO ORDINARIO'!E535+'AJUSTE (NEGATIVO) DEFINITIVO 22'!D535</f>
        <v>1563</v>
      </c>
      <c r="F535" s="44">
        <f>'MAYO ORDINARIO'!F535+'AJUSTE FOFIR 2022 '!C535</f>
        <v>11491</v>
      </c>
      <c r="G535" s="8">
        <v>10398</v>
      </c>
      <c r="H535" s="8">
        <v>2115</v>
      </c>
      <c r="I535" s="8">
        <v>7470</v>
      </c>
      <c r="J535" s="8">
        <v>604</v>
      </c>
      <c r="K535" s="8">
        <v>174</v>
      </c>
      <c r="L535" s="8">
        <v>0</v>
      </c>
      <c r="M535" s="8">
        <v>0</v>
      </c>
      <c r="N535" s="8">
        <f t="shared" si="8"/>
        <v>477818</v>
      </c>
    </row>
    <row r="536" spans="1:14" x14ac:dyDescent="0.25">
      <c r="A536" s="11">
        <v>533</v>
      </c>
      <c r="B536" s="27" t="s">
        <v>545</v>
      </c>
      <c r="C536" s="8">
        <v>275510</v>
      </c>
      <c r="D536" s="8">
        <f>'MAYO ORDINARIO'!D536+'AJUSTE (NEGATIVO) DEFINITIVO 22'!C536</f>
        <v>122634</v>
      </c>
      <c r="E536" s="8">
        <f>'MAYO ORDINARIO'!E536+'AJUSTE (NEGATIVO) DEFINITIVO 22'!D536</f>
        <v>1251</v>
      </c>
      <c r="F536" s="44">
        <f>'MAYO ORDINARIO'!F536+'AJUSTE FOFIR 2022 '!C536</f>
        <v>9463</v>
      </c>
      <c r="G536" s="8">
        <v>7040</v>
      </c>
      <c r="H536" s="8">
        <v>1756</v>
      </c>
      <c r="I536" s="8">
        <v>5567</v>
      </c>
      <c r="J536" s="8">
        <v>487</v>
      </c>
      <c r="K536" s="8">
        <v>145</v>
      </c>
      <c r="L536" s="8">
        <v>27707</v>
      </c>
      <c r="M536" s="8">
        <v>0</v>
      </c>
      <c r="N536" s="8">
        <f t="shared" si="8"/>
        <v>451560</v>
      </c>
    </row>
    <row r="537" spans="1:14" x14ac:dyDescent="0.25">
      <c r="A537" s="11">
        <v>534</v>
      </c>
      <c r="B537" s="27" t="s">
        <v>546</v>
      </c>
      <c r="C537" s="8">
        <v>375350</v>
      </c>
      <c r="D537" s="8">
        <f>'MAYO ORDINARIO'!D537+'AJUSTE (NEGATIVO) DEFINITIVO 22'!C537</f>
        <v>118987</v>
      </c>
      <c r="E537" s="8">
        <f>'MAYO ORDINARIO'!E537+'AJUSTE (NEGATIVO) DEFINITIVO 22'!D537</f>
        <v>1192</v>
      </c>
      <c r="F537" s="44">
        <f>'MAYO ORDINARIO'!F537+'AJUSTE FOFIR 2022 '!C537</f>
        <v>12015</v>
      </c>
      <c r="G537" s="8">
        <v>8940</v>
      </c>
      <c r="H537" s="8">
        <v>2463</v>
      </c>
      <c r="I537" s="8">
        <v>7775</v>
      </c>
      <c r="J537" s="8">
        <v>610</v>
      </c>
      <c r="K537" s="8">
        <v>217</v>
      </c>
      <c r="L537" s="8">
        <v>0</v>
      </c>
      <c r="M537" s="8">
        <v>0</v>
      </c>
      <c r="N537" s="8">
        <f t="shared" si="8"/>
        <v>527549</v>
      </c>
    </row>
    <row r="538" spans="1:14" x14ac:dyDescent="0.25">
      <c r="A538" s="11">
        <v>535</v>
      </c>
      <c r="B538" s="27" t="s">
        <v>547</v>
      </c>
      <c r="C538" s="8">
        <v>334710</v>
      </c>
      <c r="D538" s="8">
        <f>'MAYO ORDINARIO'!D538+'AJUSTE (NEGATIVO) DEFINITIVO 22'!C538</f>
        <v>55242</v>
      </c>
      <c r="E538" s="8">
        <f>'MAYO ORDINARIO'!E538+'AJUSTE (NEGATIVO) DEFINITIVO 22'!D538</f>
        <v>1511</v>
      </c>
      <c r="F538" s="44">
        <f>'MAYO ORDINARIO'!F538+'AJUSTE FOFIR 2022 '!C538</f>
        <v>11458</v>
      </c>
      <c r="G538" s="8">
        <v>8278</v>
      </c>
      <c r="H538" s="8">
        <v>2106</v>
      </c>
      <c r="I538" s="8">
        <v>6583</v>
      </c>
      <c r="J538" s="8">
        <v>566</v>
      </c>
      <c r="K538" s="8">
        <v>171</v>
      </c>
      <c r="L538" s="8">
        <v>4234</v>
      </c>
      <c r="M538" s="8">
        <v>0</v>
      </c>
      <c r="N538" s="8">
        <f t="shared" si="8"/>
        <v>424859</v>
      </c>
    </row>
    <row r="539" spans="1:14" x14ac:dyDescent="0.25">
      <c r="A539" s="11">
        <v>536</v>
      </c>
      <c r="B539" s="27" t="s">
        <v>548</v>
      </c>
      <c r="C539" s="8">
        <v>118362</v>
      </c>
      <c r="D539" s="8">
        <f>'MAYO ORDINARIO'!D539+'AJUSTE (NEGATIVO) DEFINITIVO 22'!C539</f>
        <v>49875</v>
      </c>
      <c r="E539" s="8">
        <f>'MAYO ORDINARIO'!E539+'AJUSTE (NEGATIVO) DEFINITIVO 22'!D539</f>
        <v>920</v>
      </c>
      <c r="F539" s="44">
        <f>'MAYO ORDINARIO'!F539+'AJUSTE FOFIR 2022 '!C539</f>
        <v>4722</v>
      </c>
      <c r="G539" s="8">
        <v>1165</v>
      </c>
      <c r="H539" s="8">
        <v>730</v>
      </c>
      <c r="I539" s="8">
        <v>1490</v>
      </c>
      <c r="J539" s="8">
        <v>293</v>
      </c>
      <c r="K539" s="8">
        <v>53</v>
      </c>
      <c r="L539" s="8">
        <v>1273</v>
      </c>
      <c r="M539" s="8">
        <v>0</v>
      </c>
      <c r="N539" s="8">
        <f t="shared" si="8"/>
        <v>178883</v>
      </c>
    </row>
    <row r="540" spans="1:14" x14ac:dyDescent="0.25">
      <c r="A540" s="11">
        <v>537</v>
      </c>
      <c r="B540" s="27" t="s">
        <v>549</v>
      </c>
      <c r="C540" s="8">
        <v>667230</v>
      </c>
      <c r="D540" s="8">
        <f>'MAYO ORDINARIO'!D540+'AJUSTE (NEGATIVO) DEFINITIVO 22'!C540</f>
        <v>284288</v>
      </c>
      <c r="E540" s="8">
        <f>'MAYO ORDINARIO'!E540+'AJUSTE (NEGATIVO) DEFINITIVO 22'!D540</f>
        <v>3473</v>
      </c>
      <c r="F540" s="44">
        <f>'MAYO ORDINARIO'!F540+'AJUSTE FOFIR 2022 '!C540</f>
        <v>23480</v>
      </c>
      <c r="G540" s="8">
        <v>17281</v>
      </c>
      <c r="H540" s="8">
        <v>4103</v>
      </c>
      <c r="I540" s="8">
        <v>12904</v>
      </c>
      <c r="J540" s="8">
        <v>1265</v>
      </c>
      <c r="K540" s="8">
        <v>316</v>
      </c>
      <c r="L540" s="8">
        <v>46898</v>
      </c>
      <c r="M540" s="8">
        <v>0</v>
      </c>
      <c r="N540" s="8">
        <f t="shared" si="8"/>
        <v>1061238</v>
      </c>
    </row>
    <row r="541" spans="1:14" x14ac:dyDescent="0.25">
      <c r="A541" s="11">
        <v>538</v>
      </c>
      <c r="B541" s="27" t="s">
        <v>550</v>
      </c>
      <c r="C541" s="8">
        <v>118878</v>
      </c>
      <c r="D541" s="8">
        <f>'MAYO ORDINARIO'!D541+'AJUSTE (NEGATIVO) DEFINITIVO 22'!C541</f>
        <v>57613</v>
      </c>
      <c r="E541" s="8">
        <f>'MAYO ORDINARIO'!E541+'AJUSTE (NEGATIVO) DEFINITIVO 22'!D541</f>
        <v>1330</v>
      </c>
      <c r="F541" s="44">
        <f>'MAYO ORDINARIO'!F541+'AJUSTE FOFIR 2022 '!C541</f>
        <v>5412</v>
      </c>
      <c r="G541" s="8">
        <v>1842</v>
      </c>
      <c r="H541" s="8">
        <v>654</v>
      </c>
      <c r="I541" s="8">
        <v>1358</v>
      </c>
      <c r="J541" s="8">
        <v>327</v>
      </c>
      <c r="K541" s="8">
        <v>33</v>
      </c>
      <c r="L541" s="8">
        <v>2128</v>
      </c>
      <c r="M541" s="8">
        <v>0</v>
      </c>
      <c r="N541" s="8">
        <f t="shared" si="8"/>
        <v>189575</v>
      </c>
    </row>
    <row r="542" spans="1:14" x14ac:dyDescent="0.25">
      <c r="A542" s="11">
        <v>539</v>
      </c>
      <c r="B542" s="27" t="s">
        <v>551</v>
      </c>
      <c r="C542" s="8">
        <v>385580</v>
      </c>
      <c r="D542" s="8">
        <f>'MAYO ORDINARIO'!D542+'AJUSTE (NEGATIVO) DEFINITIVO 22'!C542</f>
        <v>105599</v>
      </c>
      <c r="E542" s="8">
        <f>'MAYO ORDINARIO'!E542+'AJUSTE (NEGATIVO) DEFINITIVO 22'!D542</f>
        <v>860</v>
      </c>
      <c r="F542" s="44">
        <f>'MAYO ORDINARIO'!F542+'AJUSTE FOFIR 2022 '!C542</f>
        <v>11755</v>
      </c>
      <c r="G542" s="8">
        <v>16492</v>
      </c>
      <c r="H542" s="8">
        <v>2580</v>
      </c>
      <c r="I542" s="8">
        <v>10982</v>
      </c>
      <c r="J542" s="8">
        <v>552</v>
      </c>
      <c r="K542" s="8">
        <v>237</v>
      </c>
      <c r="L542" s="8">
        <v>0</v>
      </c>
      <c r="M542" s="8">
        <v>0</v>
      </c>
      <c r="N542" s="8">
        <f t="shared" si="8"/>
        <v>534637</v>
      </c>
    </row>
    <row r="543" spans="1:14" x14ac:dyDescent="0.25">
      <c r="A543" s="11">
        <v>540</v>
      </c>
      <c r="B543" s="27" t="s">
        <v>552</v>
      </c>
      <c r="C543" s="8">
        <v>838502</v>
      </c>
      <c r="D543" s="8">
        <f>'MAYO ORDINARIO'!D543+'AJUSTE (NEGATIVO) DEFINITIVO 22'!C543</f>
        <v>285662</v>
      </c>
      <c r="E543" s="8">
        <f>'MAYO ORDINARIO'!E543+'AJUSTE (NEGATIVO) DEFINITIVO 22'!D543</f>
        <v>603</v>
      </c>
      <c r="F543" s="44">
        <f>'MAYO ORDINARIO'!F543+'AJUSTE FOFIR 2022 '!C543</f>
        <v>23307</v>
      </c>
      <c r="G543" s="8">
        <v>21734</v>
      </c>
      <c r="H543" s="8">
        <v>5804</v>
      </c>
      <c r="I543" s="8">
        <v>19478</v>
      </c>
      <c r="J543" s="8">
        <v>1176</v>
      </c>
      <c r="K543" s="8">
        <v>567</v>
      </c>
      <c r="L543" s="8">
        <v>0</v>
      </c>
      <c r="M543" s="8">
        <v>0</v>
      </c>
      <c r="N543" s="8">
        <f t="shared" si="8"/>
        <v>1196833</v>
      </c>
    </row>
    <row r="544" spans="1:14" x14ac:dyDescent="0.25">
      <c r="A544" s="11">
        <v>541</v>
      </c>
      <c r="B544" s="27" t="s">
        <v>553</v>
      </c>
      <c r="C544" s="8">
        <v>165322</v>
      </c>
      <c r="D544" s="8">
        <f>'MAYO ORDINARIO'!D544+'AJUSTE (NEGATIVO) DEFINITIVO 22'!C544</f>
        <v>58916</v>
      </c>
      <c r="E544" s="8">
        <f>'MAYO ORDINARIO'!E544+'AJUSTE (NEGATIVO) DEFINITIVO 22'!D544</f>
        <v>1316</v>
      </c>
      <c r="F544" s="44">
        <f>'MAYO ORDINARIO'!F544+'AJUSTE FOFIR 2022 '!C544</f>
        <v>6590</v>
      </c>
      <c r="G544" s="8">
        <v>4031</v>
      </c>
      <c r="H544" s="8">
        <v>959</v>
      </c>
      <c r="I544" s="8">
        <v>2762</v>
      </c>
      <c r="J544" s="8">
        <v>375</v>
      </c>
      <c r="K544" s="8">
        <v>62</v>
      </c>
      <c r="L544" s="8">
        <v>0</v>
      </c>
      <c r="M544" s="8">
        <v>0</v>
      </c>
      <c r="N544" s="8">
        <f t="shared" si="8"/>
        <v>240333</v>
      </c>
    </row>
    <row r="545" spans="1:14" x14ac:dyDescent="0.25">
      <c r="A545" s="11">
        <v>542</v>
      </c>
      <c r="B545" s="27" t="s">
        <v>554</v>
      </c>
      <c r="C545" s="8">
        <v>128590</v>
      </c>
      <c r="D545" s="8">
        <f>'MAYO ORDINARIO'!D545+'AJUSTE (NEGATIVO) DEFINITIVO 22'!C545</f>
        <v>67644</v>
      </c>
      <c r="E545" s="8">
        <f>'MAYO ORDINARIO'!E545+'AJUSTE (NEGATIVO) DEFINITIVO 22'!D545</f>
        <v>1329</v>
      </c>
      <c r="F545" s="44">
        <f>'MAYO ORDINARIO'!F545+'AJUSTE FOFIR 2022 '!C545</f>
        <v>5665</v>
      </c>
      <c r="G545" s="8">
        <v>2289</v>
      </c>
      <c r="H545" s="8">
        <v>719</v>
      </c>
      <c r="I545" s="8">
        <v>1655</v>
      </c>
      <c r="J545" s="8">
        <v>335</v>
      </c>
      <c r="K545" s="8">
        <v>39</v>
      </c>
      <c r="L545" s="8">
        <v>0</v>
      </c>
      <c r="M545" s="8">
        <v>0</v>
      </c>
      <c r="N545" s="8">
        <f t="shared" si="8"/>
        <v>208265</v>
      </c>
    </row>
    <row r="546" spans="1:14" x14ac:dyDescent="0.25">
      <c r="A546" s="11">
        <v>543</v>
      </c>
      <c r="B546" s="27" t="s">
        <v>555</v>
      </c>
      <c r="C546" s="8">
        <v>476922</v>
      </c>
      <c r="D546" s="8">
        <f>'MAYO ORDINARIO'!D546+'AJUSTE (NEGATIVO) DEFINITIVO 22'!C546</f>
        <v>123526</v>
      </c>
      <c r="E546" s="8">
        <f>'MAYO ORDINARIO'!E546+'AJUSTE (NEGATIVO) DEFINITIVO 22'!D546</f>
        <v>1390</v>
      </c>
      <c r="F546" s="44">
        <f>'MAYO ORDINARIO'!F546+'AJUSTE FOFIR 2022 '!C546</f>
        <v>15119</v>
      </c>
      <c r="G546" s="8">
        <v>16285</v>
      </c>
      <c r="H546" s="8">
        <v>3201</v>
      </c>
      <c r="I546" s="8">
        <v>12086</v>
      </c>
      <c r="J546" s="8">
        <v>783</v>
      </c>
      <c r="K546" s="8">
        <v>291</v>
      </c>
      <c r="L546" s="8">
        <v>0</v>
      </c>
      <c r="M546" s="8">
        <v>0</v>
      </c>
      <c r="N546" s="8">
        <f t="shared" si="8"/>
        <v>649603</v>
      </c>
    </row>
    <row r="547" spans="1:14" x14ac:dyDescent="0.25">
      <c r="A547" s="11">
        <v>544</v>
      </c>
      <c r="B547" s="27" t="s">
        <v>556</v>
      </c>
      <c r="C547" s="8">
        <v>244908</v>
      </c>
      <c r="D547" s="8">
        <f>'MAYO ORDINARIO'!D547+'AJUSTE (NEGATIVO) DEFINITIVO 22'!C547</f>
        <v>75807</v>
      </c>
      <c r="E547" s="8">
        <f>'MAYO ORDINARIO'!E547+'AJUSTE (NEGATIVO) DEFINITIVO 22'!D547</f>
        <v>448</v>
      </c>
      <c r="F547" s="44">
        <f>'MAYO ORDINARIO'!F547+'AJUSTE FOFIR 2022 '!C547</f>
        <v>7381</v>
      </c>
      <c r="G547" s="8">
        <v>2660</v>
      </c>
      <c r="H547" s="8">
        <v>1693</v>
      </c>
      <c r="I547" s="8">
        <v>4245</v>
      </c>
      <c r="J547" s="8">
        <v>329</v>
      </c>
      <c r="K547" s="8">
        <v>163</v>
      </c>
      <c r="L547" s="8">
        <v>646</v>
      </c>
      <c r="M547" s="8">
        <v>0</v>
      </c>
      <c r="N547" s="8">
        <f t="shared" si="8"/>
        <v>338280</v>
      </c>
    </row>
    <row r="548" spans="1:14" x14ac:dyDescent="0.25">
      <c r="A548" s="11">
        <v>545</v>
      </c>
      <c r="B548" s="27" t="s">
        <v>557</v>
      </c>
      <c r="C548" s="8">
        <v>1428910</v>
      </c>
      <c r="D548" s="8">
        <f>'MAYO ORDINARIO'!D548+'AJUSTE (NEGATIVO) DEFINITIVO 22'!C548</f>
        <v>510001</v>
      </c>
      <c r="E548" s="8">
        <f>'MAYO ORDINARIO'!E548+'AJUSTE (NEGATIVO) DEFINITIVO 22'!D548</f>
        <v>4317</v>
      </c>
      <c r="F548" s="44">
        <f>'MAYO ORDINARIO'!F548+'AJUSTE FOFIR 2022 '!C548</f>
        <v>45892</v>
      </c>
      <c r="G548" s="8">
        <v>26290</v>
      </c>
      <c r="H548" s="8">
        <v>9624</v>
      </c>
      <c r="I548" s="8">
        <v>27416</v>
      </c>
      <c r="J548" s="8">
        <v>2153</v>
      </c>
      <c r="K548" s="8">
        <v>879</v>
      </c>
      <c r="L548" s="8">
        <v>111637</v>
      </c>
      <c r="M548" s="8">
        <v>0</v>
      </c>
      <c r="N548" s="8">
        <f t="shared" si="8"/>
        <v>2167119</v>
      </c>
    </row>
    <row r="549" spans="1:14" x14ac:dyDescent="0.25">
      <c r="A549" s="11">
        <v>546</v>
      </c>
      <c r="B549" s="27" t="s">
        <v>558</v>
      </c>
      <c r="C549" s="8">
        <v>508280</v>
      </c>
      <c r="D549" s="8">
        <f>'MAYO ORDINARIO'!D549+'AJUSTE (NEGATIVO) DEFINITIVO 22'!C549</f>
        <v>177919</v>
      </c>
      <c r="E549" s="8">
        <f>'MAYO ORDINARIO'!E549+'AJUSTE (NEGATIVO) DEFINITIVO 22'!D549</f>
        <v>1443</v>
      </c>
      <c r="F549" s="44">
        <f>'MAYO ORDINARIO'!F549+'AJUSTE FOFIR 2022 '!C549</f>
        <v>15940</v>
      </c>
      <c r="G549" s="8">
        <v>16445</v>
      </c>
      <c r="H549" s="8">
        <v>3414</v>
      </c>
      <c r="I549" s="8">
        <v>12475</v>
      </c>
      <c r="J549" s="8">
        <v>929</v>
      </c>
      <c r="K549" s="8">
        <v>310</v>
      </c>
      <c r="L549" s="8">
        <v>0</v>
      </c>
      <c r="M549" s="8">
        <v>0</v>
      </c>
      <c r="N549" s="8">
        <f t="shared" si="8"/>
        <v>737155</v>
      </c>
    </row>
    <row r="550" spans="1:14" x14ac:dyDescent="0.25">
      <c r="A550" s="11">
        <v>547</v>
      </c>
      <c r="B550" s="27" t="s">
        <v>559</v>
      </c>
      <c r="C550" s="8">
        <v>153566</v>
      </c>
      <c r="D550" s="8">
        <f>'MAYO ORDINARIO'!D550+'AJUSTE (NEGATIVO) DEFINITIVO 22'!C550</f>
        <v>79243</v>
      </c>
      <c r="E550" s="8">
        <f>'MAYO ORDINARIO'!E550+'AJUSTE (NEGATIVO) DEFINITIVO 22'!D550</f>
        <v>1200</v>
      </c>
      <c r="F550" s="44">
        <f>'MAYO ORDINARIO'!F550+'AJUSTE FOFIR 2022 '!C550</f>
        <v>6092</v>
      </c>
      <c r="G550" s="8">
        <v>2604</v>
      </c>
      <c r="H550" s="8">
        <v>895</v>
      </c>
      <c r="I550" s="8">
        <v>2152</v>
      </c>
      <c r="J550" s="8">
        <v>340</v>
      </c>
      <c r="K550" s="8">
        <v>58</v>
      </c>
      <c r="L550" s="8">
        <v>0</v>
      </c>
      <c r="M550" s="8">
        <v>0</v>
      </c>
      <c r="N550" s="8">
        <f t="shared" si="8"/>
        <v>246150</v>
      </c>
    </row>
    <row r="551" spans="1:14" x14ac:dyDescent="0.25">
      <c r="A551" s="11">
        <v>548</v>
      </c>
      <c r="B551" s="27" t="s">
        <v>560</v>
      </c>
      <c r="C551" s="8">
        <v>295408</v>
      </c>
      <c r="D551" s="8">
        <f>'MAYO ORDINARIO'!D551+'AJUSTE (NEGATIVO) DEFINITIVO 22'!C551</f>
        <v>104274</v>
      </c>
      <c r="E551" s="8">
        <f>'MAYO ORDINARIO'!E551+'AJUSTE (NEGATIVO) DEFINITIVO 22'!D551</f>
        <v>1439</v>
      </c>
      <c r="F551" s="44">
        <f>'MAYO ORDINARIO'!F551+'AJUSTE FOFIR 2022 '!C551</f>
        <v>10075</v>
      </c>
      <c r="G551" s="8">
        <v>5003</v>
      </c>
      <c r="H551" s="8">
        <v>1824</v>
      </c>
      <c r="I551" s="8">
        <v>4743</v>
      </c>
      <c r="J551" s="8">
        <v>681</v>
      </c>
      <c r="K551" s="8">
        <v>141</v>
      </c>
      <c r="L551" s="8">
        <v>13929</v>
      </c>
      <c r="M551" s="8">
        <v>0</v>
      </c>
      <c r="N551" s="8">
        <f t="shared" si="8"/>
        <v>437517</v>
      </c>
    </row>
    <row r="552" spans="1:14" x14ac:dyDescent="0.25">
      <c r="A552" s="11">
        <v>549</v>
      </c>
      <c r="B552" s="27" t="s">
        <v>561</v>
      </c>
      <c r="C552" s="8">
        <v>934076</v>
      </c>
      <c r="D552" s="8">
        <f>'MAYO ORDINARIO'!D552+'AJUSTE (NEGATIVO) DEFINITIVO 22'!C552</f>
        <v>268180</v>
      </c>
      <c r="E552" s="8">
        <f>'MAYO ORDINARIO'!E552+'AJUSTE (NEGATIVO) DEFINITIVO 22'!D552</f>
        <v>5068</v>
      </c>
      <c r="F552" s="44">
        <f>'MAYO ORDINARIO'!F552+'AJUSTE FOFIR 2022 '!C552</f>
        <v>33233</v>
      </c>
      <c r="G552" s="8">
        <v>29460</v>
      </c>
      <c r="H552" s="8">
        <v>5682</v>
      </c>
      <c r="I552" s="8">
        <v>19834</v>
      </c>
      <c r="J552" s="8">
        <v>1730</v>
      </c>
      <c r="K552" s="8">
        <v>429</v>
      </c>
      <c r="L552" s="8">
        <v>148506</v>
      </c>
      <c r="M552" s="8">
        <v>0</v>
      </c>
      <c r="N552" s="8">
        <f t="shared" si="8"/>
        <v>1446198</v>
      </c>
    </row>
    <row r="553" spans="1:14" x14ac:dyDescent="0.25">
      <c r="A553" s="11">
        <v>550</v>
      </c>
      <c r="B553" s="27" t="s">
        <v>562</v>
      </c>
      <c r="C553" s="8">
        <v>671442</v>
      </c>
      <c r="D553" s="8">
        <f>'MAYO ORDINARIO'!D553+'AJUSTE (NEGATIVO) DEFINITIVO 22'!C553</f>
        <v>236564</v>
      </c>
      <c r="E553" s="8">
        <f>'MAYO ORDINARIO'!E553+'AJUSTE (NEGATIVO) DEFINITIVO 22'!D553</f>
        <v>1215</v>
      </c>
      <c r="F553" s="44">
        <f>'MAYO ORDINARIO'!F553+'AJUSTE FOFIR 2022 '!C553</f>
        <v>19719</v>
      </c>
      <c r="G553" s="8">
        <v>14908</v>
      </c>
      <c r="H553" s="8">
        <v>4422</v>
      </c>
      <c r="I553" s="8">
        <v>13663</v>
      </c>
      <c r="J553" s="8">
        <v>1001</v>
      </c>
      <c r="K553" s="8">
        <v>402</v>
      </c>
      <c r="L553" s="8">
        <v>17667</v>
      </c>
      <c r="M553" s="8">
        <v>0</v>
      </c>
      <c r="N553" s="8">
        <f t="shared" si="8"/>
        <v>981003</v>
      </c>
    </row>
    <row r="554" spans="1:14" x14ac:dyDescent="0.25">
      <c r="A554" s="11">
        <v>551</v>
      </c>
      <c r="B554" s="27" t="s">
        <v>563</v>
      </c>
      <c r="C554" s="8">
        <v>3947148</v>
      </c>
      <c r="D554" s="8">
        <f>'MAYO ORDINARIO'!D554+'AJUSTE (NEGATIVO) DEFINITIVO 22'!C554</f>
        <v>1132636</v>
      </c>
      <c r="E554" s="8">
        <v>0</v>
      </c>
      <c r="F554" s="44">
        <f>'MAYO ORDINARIO'!F554+'AJUSTE FOFIR 2022 '!C554</f>
        <v>92885</v>
      </c>
      <c r="G554" s="8">
        <v>78830</v>
      </c>
      <c r="H554" s="8">
        <v>28928</v>
      </c>
      <c r="I554" s="8">
        <v>91578</v>
      </c>
      <c r="J554" s="8">
        <v>3464</v>
      </c>
      <c r="K554" s="8">
        <v>3110</v>
      </c>
      <c r="L554" s="8">
        <v>281848</v>
      </c>
      <c r="M554" s="8">
        <v>0</v>
      </c>
      <c r="N554" s="8">
        <f t="shared" si="8"/>
        <v>5660427</v>
      </c>
    </row>
    <row r="555" spans="1:14" x14ac:dyDescent="0.25">
      <c r="A555" s="11">
        <v>552</v>
      </c>
      <c r="B555" s="27" t="s">
        <v>564</v>
      </c>
      <c r="C555" s="8">
        <v>96378</v>
      </c>
      <c r="D555" s="8">
        <f>'MAYO ORDINARIO'!D555+'AJUSTE (NEGATIVO) DEFINITIVO 22'!C555</f>
        <v>60307</v>
      </c>
      <c r="E555" s="8">
        <f>'MAYO ORDINARIO'!E555+'AJUSTE (NEGATIVO) DEFINITIVO 22'!D555</f>
        <v>769</v>
      </c>
      <c r="F555" s="44">
        <f>'MAYO ORDINARIO'!F555+'AJUSTE FOFIR 2022 '!C555</f>
        <v>3844</v>
      </c>
      <c r="G555" s="8">
        <v>1063</v>
      </c>
      <c r="H555" s="8">
        <v>576</v>
      </c>
      <c r="I555" s="8">
        <v>1181</v>
      </c>
      <c r="J555" s="8">
        <v>250</v>
      </c>
      <c r="K555" s="8">
        <v>39</v>
      </c>
      <c r="L555" s="8">
        <v>6685</v>
      </c>
      <c r="M555" s="8">
        <v>0</v>
      </c>
      <c r="N555" s="8">
        <f t="shared" si="8"/>
        <v>171092</v>
      </c>
    </row>
    <row r="556" spans="1:14" x14ac:dyDescent="0.25">
      <c r="A556" s="11">
        <v>553</v>
      </c>
      <c r="B556" s="27" t="s">
        <v>565</v>
      </c>
      <c r="C556" s="8">
        <v>1982488</v>
      </c>
      <c r="D556" s="8">
        <f>'MAYO ORDINARIO'!D556+'AJUSTE (NEGATIVO) DEFINITIVO 22'!C556</f>
        <v>397645</v>
      </c>
      <c r="E556" s="8">
        <v>0</v>
      </c>
      <c r="F556" s="44">
        <f>'MAYO ORDINARIO'!F556+'AJUSTE FOFIR 2022 '!C556</f>
        <v>47811</v>
      </c>
      <c r="G556" s="8">
        <v>31553</v>
      </c>
      <c r="H556" s="8">
        <v>14457</v>
      </c>
      <c r="I556" s="8">
        <v>42458</v>
      </c>
      <c r="J556" s="8">
        <v>1970</v>
      </c>
      <c r="K556" s="8">
        <v>1540</v>
      </c>
      <c r="L556" s="8">
        <v>0</v>
      </c>
      <c r="M556" s="8">
        <v>0</v>
      </c>
      <c r="N556" s="8">
        <f t="shared" si="8"/>
        <v>2519922</v>
      </c>
    </row>
    <row r="557" spans="1:14" x14ac:dyDescent="0.25">
      <c r="A557" s="11">
        <v>554</v>
      </c>
      <c r="B557" s="27" t="s">
        <v>566</v>
      </c>
      <c r="C557" s="8">
        <v>476852</v>
      </c>
      <c r="D557" s="8">
        <f>'MAYO ORDINARIO'!D557+'AJUSTE (NEGATIVO) DEFINITIVO 22'!C557</f>
        <v>116602</v>
      </c>
      <c r="E557" s="8">
        <f>'MAYO ORDINARIO'!E557+'AJUSTE (NEGATIVO) DEFINITIVO 22'!D557</f>
        <v>2360</v>
      </c>
      <c r="F557" s="44">
        <f>'MAYO ORDINARIO'!F557+'AJUSTE FOFIR 2022 '!C557</f>
        <v>16488</v>
      </c>
      <c r="G557" s="8">
        <v>15123</v>
      </c>
      <c r="H557" s="8">
        <v>2937</v>
      </c>
      <c r="I557" s="8">
        <v>10351</v>
      </c>
      <c r="J557" s="8">
        <v>950</v>
      </c>
      <c r="K557" s="8">
        <v>228</v>
      </c>
      <c r="L557" s="8">
        <v>26508</v>
      </c>
      <c r="M557" s="8">
        <v>0</v>
      </c>
      <c r="N557" s="8">
        <f t="shared" si="8"/>
        <v>668399</v>
      </c>
    </row>
    <row r="558" spans="1:14" x14ac:dyDescent="0.25">
      <c r="A558" s="11">
        <v>555</v>
      </c>
      <c r="B558" s="27" t="s">
        <v>567</v>
      </c>
      <c r="C558" s="8">
        <v>260158</v>
      </c>
      <c r="D558" s="8">
        <f>'MAYO ORDINARIO'!D558+'AJUSTE (NEGATIVO) DEFINITIVO 22'!C558</f>
        <v>76522</v>
      </c>
      <c r="E558" s="8">
        <f>'MAYO ORDINARIO'!E558+'AJUSTE (NEGATIVO) DEFINITIVO 22'!D558</f>
        <v>1212</v>
      </c>
      <c r="F558" s="44">
        <f>'MAYO ORDINARIO'!F558+'AJUSTE FOFIR 2022 '!C558</f>
        <v>9005</v>
      </c>
      <c r="G558" s="8">
        <v>8829</v>
      </c>
      <c r="H558" s="8">
        <v>1665</v>
      </c>
      <c r="I558" s="8">
        <v>6113</v>
      </c>
      <c r="J558" s="8">
        <v>465</v>
      </c>
      <c r="K558" s="8">
        <v>138</v>
      </c>
      <c r="L558" s="8">
        <v>0</v>
      </c>
      <c r="M558" s="8">
        <v>0</v>
      </c>
      <c r="N558" s="8">
        <f t="shared" si="8"/>
        <v>364107</v>
      </c>
    </row>
    <row r="559" spans="1:14" x14ac:dyDescent="0.25">
      <c r="A559" s="11">
        <v>556</v>
      </c>
      <c r="B559" s="27" t="s">
        <v>568</v>
      </c>
      <c r="C559" s="8">
        <v>91494</v>
      </c>
      <c r="D559" s="8">
        <f>'MAYO ORDINARIO'!D559+'AJUSTE (NEGATIVO) DEFINITIVO 22'!C559</f>
        <v>43670</v>
      </c>
      <c r="E559" s="8">
        <f>'MAYO ORDINARIO'!E559+'AJUSTE (NEGATIVO) DEFINITIVO 22'!D559</f>
        <v>938</v>
      </c>
      <c r="F559" s="44">
        <f>'MAYO ORDINARIO'!F559+'AJUSTE FOFIR 2022 '!C559</f>
        <v>4031</v>
      </c>
      <c r="G559" s="8">
        <v>793</v>
      </c>
      <c r="H559" s="8">
        <v>530</v>
      </c>
      <c r="I559" s="8">
        <v>927</v>
      </c>
      <c r="J559" s="8">
        <v>252</v>
      </c>
      <c r="K559" s="8">
        <v>32</v>
      </c>
      <c r="L559" s="8">
        <v>0</v>
      </c>
      <c r="M559" s="8">
        <v>0</v>
      </c>
      <c r="N559" s="8">
        <f t="shared" si="8"/>
        <v>142667</v>
      </c>
    </row>
    <row r="560" spans="1:14" x14ac:dyDescent="0.25">
      <c r="A560" s="11">
        <v>557</v>
      </c>
      <c r="B560" s="27" t="s">
        <v>569</v>
      </c>
      <c r="C560" s="8">
        <v>1548318</v>
      </c>
      <c r="D560" s="8">
        <f>'MAYO ORDINARIO'!D560+'AJUSTE (NEGATIVO) DEFINITIVO 22'!C560</f>
        <v>779942</v>
      </c>
      <c r="E560" s="8">
        <f>'MAYO ORDINARIO'!E560+'AJUSTE (NEGATIVO) DEFINITIVO 22'!D560</f>
        <v>3188</v>
      </c>
      <c r="F560" s="44">
        <f>'MAYO ORDINARIO'!F560+'AJUSTE FOFIR 2022 '!C560</f>
        <v>46360</v>
      </c>
      <c r="G560" s="8">
        <v>38065</v>
      </c>
      <c r="H560" s="8">
        <v>10452</v>
      </c>
      <c r="I560" s="8">
        <v>33602</v>
      </c>
      <c r="J560" s="8">
        <v>2631</v>
      </c>
      <c r="K560" s="8">
        <v>970</v>
      </c>
      <c r="L560" s="8">
        <v>0</v>
      </c>
      <c r="M560" s="8">
        <v>0</v>
      </c>
      <c r="N560" s="8">
        <f t="shared" si="8"/>
        <v>2463528</v>
      </c>
    </row>
    <row r="561" spans="1:15" x14ac:dyDescent="0.25">
      <c r="A561" s="11">
        <v>558</v>
      </c>
      <c r="B561" s="27" t="s">
        <v>570</v>
      </c>
      <c r="C561" s="8">
        <v>131278</v>
      </c>
      <c r="D561" s="8">
        <f>'MAYO ORDINARIO'!D561+'AJUSTE (NEGATIVO) DEFINITIVO 22'!C561</f>
        <v>32000</v>
      </c>
      <c r="E561" s="8">
        <f>'MAYO ORDINARIO'!E561+'AJUSTE (NEGATIVO) DEFINITIVO 22'!D561</f>
        <v>1037</v>
      </c>
      <c r="F561" s="44">
        <f>'MAYO ORDINARIO'!F561+'AJUSTE FOFIR 2022 '!C561</f>
        <v>5236</v>
      </c>
      <c r="G561" s="8">
        <v>3561</v>
      </c>
      <c r="H561" s="8">
        <v>773</v>
      </c>
      <c r="I561" s="8">
        <v>2381</v>
      </c>
      <c r="J561" s="8">
        <v>301</v>
      </c>
      <c r="K561" s="8">
        <v>51</v>
      </c>
      <c r="L561" s="8">
        <v>0</v>
      </c>
      <c r="M561" s="8">
        <v>0</v>
      </c>
      <c r="N561" s="8">
        <f t="shared" si="8"/>
        <v>176618</v>
      </c>
    </row>
    <row r="562" spans="1:15" x14ac:dyDescent="0.25">
      <c r="A562" s="11">
        <v>559</v>
      </c>
      <c r="B562" s="27" t="s">
        <v>571</v>
      </c>
      <c r="C562" s="8">
        <v>1582062</v>
      </c>
      <c r="D562" s="8">
        <f>'MAYO ORDINARIO'!D562+'AJUSTE (NEGATIVO) DEFINITIVO 22'!C562</f>
        <v>400707</v>
      </c>
      <c r="E562" s="8">
        <f>'MAYO ORDINARIO'!E562+'AJUSTE (NEGATIVO) DEFINITIVO 22'!D562</f>
        <v>4408</v>
      </c>
      <c r="F562" s="44">
        <f>'MAYO ORDINARIO'!F562+'AJUSTE FOFIR 2022 '!C562</f>
        <v>49684</v>
      </c>
      <c r="G562" s="8">
        <v>59644</v>
      </c>
      <c r="H562" s="8">
        <v>10524</v>
      </c>
      <c r="I562" s="8">
        <v>41645</v>
      </c>
      <c r="J562" s="8">
        <v>2501</v>
      </c>
      <c r="K562" s="8">
        <v>950</v>
      </c>
      <c r="L562" s="8">
        <v>0</v>
      </c>
      <c r="M562" s="8">
        <v>0</v>
      </c>
      <c r="N562" s="8">
        <f t="shared" si="8"/>
        <v>2152125</v>
      </c>
    </row>
    <row r="563" spans="1:15" x14ac:dyDescent="0.25">
      <c r="A563" s="11">
        <v>560</v>
      </c>
      <c r="B563" s="27" t="s">
        <v>572</v>
      </c>
      <c r="C563" s="8">
        <v>840770</v>
      </c>
      <c r="D563" s="8">
        <f>'MAYO ORDINARIO'!D563+'AJUSTE (NEGATIVO) DEFINITIVO 22'!C563</f>
        <v>219562</v>
      </c>
      <c r="E563" s="8">
        <f>'MAYO ORDINARIO'!E563+'AJUSTE (NEGATIVO) DEFINITIVO 22'!D563</f>
        <v>203</v>
      </c>
      <c r="F563" s="44">
        <f>'MAYO ORDINARIO'!F563+'AJUSTE FOFIR 2022 '!C563</f>
        <v>22987</v>
      </c>
      <c r="G563" s="8">
        <v>16636</v>
      </c>
      <c r="H563" s="8">
        <v>6014</v>
      </c>
      <c r="I563" s="8">
        <v>18531</v>
      </c>
      <c r="J563" s="8">
        <v>1075</v>
      </c>
      <c r="K563" s="8">
        <v>612</v>
      </c>
      <c r="L563" s="8">
        <v>124562</v>
      </c>
      <c r="M563" s="8">
        <v>0</v>
      </c>
      <c r="N563" s="8">
        <f t="shared" si="8"/>
        <v>1250952</v>
      </c>
    </row>
    <row r="564" spans="1:15" x14ac:dyDescent="0.25">
      <c r="A564" s="11">
        <v>561</v>
      </c>
      <c r="B564" s="27" t="s">
        <v>573</v>
      </c>
      <c r="C564" s="8">
        <v>450686</v>
      </c>
      <c r="D564" s="8">
        <f>'MAYO ORDINARIO'!D564+'AJUSTE (NEGATIVO) DEFINITIVO 22'!C564</f>
        <v>208624</v>
      </c>
      <c r="E564" s="8">
        <f>'MAYO ORDINARIO'!E564+'AJUSTE (NEGATIVO) DEFINITIVO 22'!D564</f>
        <v>3951</v>
      </c>
      <c r="F564" s="44">
        <f>'MAYO ORDINARIO'!F564+'AJUSTE FOFIR 2022 '!C564</f>
        <v>18663</v>
      </c>
      <c r="G564" s="8">
        <v>7544</v>
      </c>
      <c r="H564" s="8">
        <v>2610</v>
      </c>
      <c r="I564" s="8">
        <v>6158</v>
      </c>
      <c r="J564" s="8">
        <v>1069</v>
      </c>
      <c r="K564" s="8">
        <v>163</v>
      </c>
      <c r="L564" s="8">
        <v>0</v>
      </c>
      <c r="M564" s="8">
        <v>0</v>
      </c>
      <c r="N564" s="8">
        <f t="shared" si="8"/>
        <v>699468</v>
      </c>
    </row>
    <row r="565" spans="1:15" x14ac:dyDescent="0.25">
      <c r="A565" s="11">
        <v>562</v>
      </c>
      <c r="B565" s="27" t="s">
        <v>574</v>
      </c>
      <c r="C565" s="8">
        <v>196400</v>
      </c>
      <c r="D565" s="8">
        <f>'MAYO ORDINARIO'!D565+'AJUSTE (NEGATIVO) DEFINITIVO 22'!C565</f>
        <v>74856</v>
      </c>
      <c r="E565" s="8">
        <f>'MAYO ORDINARIO'!E565+'AJUSTE (NEGATIVO) DEFINITIVO 22'!D565</f>
        <v>867</v>
      </c>
      <c r="F565" s="44">
        <f>'MAYO ORDINARIO'!F565+'AJUSTE FOFIR 2022 '!C565</f>
        <v>6681</v>
      </c>
      <c r="G565" s="8">
        <v>4355</v>
      </c>
      <c r="H565" s="8">
        <v>1255</v>
      </c>
      <c r="I565" s="8">
        <v>3724</v>
      </c>
      <c r="J565" s="8">
        <v>362</v>
      </c>
      <c r="K565" s="8">
        <v>104</v>
      </c>
      <c r="L565" s="8">
        <v>10876</v>
      </c>
      <c r="M565" s="8">
        <v>0</v>
      </c>
      <c r="N565" s="8">
        <f t="shared" si="8"/>
        <v>299480</v>
      </c>
    </row>
    <row r="566" spans="1:15" x14ac:dyDescent="0.25">
      <c r="A566" s="11">
        <v>563</v>
      </c>
      <c r="B566" s="27" t="s">
        <v>575</v>
      </c>
      <c r="C566" s="8">
        <v>148844</v>
      </c>
      <c r="D566" s="8">
        <f>'MAYO ORDINARIO'!D566+'AJUSTE (NEGATIVO) DEFINITIVO 22'!C566</f>
        <v>78947</v>
      </c>
      <c r="E566" s="8">
        <f>'MAYO ORDINARIO'!E566+'AJUSTE (NEGATIVO) DEFINITIVO 22'!D566</f>
        <v>1344</v>
      </c>
      <c r="F566" s="44">
        <f>'MAYO ORDINARIO'!F566+'AJUSTE FOFIR 2022 '!C566</f>
        <v>6229</v>
      </c>
      <c r="G566" s="8">
        <v>3150</v>
      </c>
      <c r="H566" s="8">
        <v>864</v>
      </c>
      <c r="I566" s="8">
        <v>2295</v>
      </c>
      <c r="J566" s="8">
        <v>371</v>
      </c>
      <c r="K566" s="8">
        <v>54</v>
      </c>
      <c r="L566" s="8">
        <v>0</v>
      </c>
      <c r="M566" s="8">
        <v>0</v>
      </c>
      <c r="N566" s="8">
        <f t="shared" si="8"/>
        <v>242098</v>
      </c>
    </row>
    <row r="567" spans="1:15" x14ac:dyDescent="0.25">
      <c r="A567" s="11">
        <v>564</v>
      </c>
      <c r="B567" s="27" t="s">
        <v>576</v>
      </c>
      <c r="C567" s="8">
        <v>197960</v>
      </c>
      <c r="D567" s="8">
        <f>'MAYO ORDINARIO'!D567+'AJUSTE (NEGATIVO) DEFINITIVO 22'!C567</f>
        <v>91072</v>
      </c>
      <c r="E567" s="8">
        <f>'MAYO ORDINARIO'!E567+'AJUSTE (NEGATIVO) DEFINITIVO 22'!D567</f>
        <v>1534</v>
      </c>
      <c r="F567" s="44">
        <f>'MAYO ORDINARIO'!F567+'AJUSTE FOFIR 2022 '!C567</f>
        <v>7774</v>
      </c>
      <c r="G567" s="8">
        <v>3060</v>
      </c>
      <c r="H567" s="8">
        <v>1119</v>
      </c>
      <c r="I567" s="8">
        <v>2544</v>
      </c>
      <c r="J567" s="8">
        <v>433</v>
      </c>
      <c r="K567" s="8">
        <v>69</v>
      </c>
      <c r="L567" s="8">
        <v>0</v>
      </c>
      <c r="M567" s="8">
        <v>0</v>
      </c>
      <c r="N567" s="8">
        <f t="shared" si="8"/>
        <v>305565</v>
      </c>
    </row>
    <row r="568" spans="1:15" x14ac:dyDescent="0.25">
      <c r="A568" s="11">
        <v>565</v>
      </c>
      <c r="B568" s="27" t="s">
        <v>577</v>
      </c>
      <c r="C568" s="8">
        <v>4532830</v>
      </c>
      <c r="D568" s="8">
        <f>'MAYO ORDINARIO'!D568+'AJUSTE (NEGATIVO) DEFINITIVO 22'!C568</f>
        <v>1401141</v>
      </c>
      <c r="E568" s="8">
        <v>0</v>
      </c>
      <c r="F568" s="44">
        <f>'MAYO ORDINARIO'!F568+'AJUSTE FOFIR 2022 '!C568</f>
        <v>112795</v>
      </c>
      <c r="G568" s="8">
        <v>119466</v>
      </c>
      <c r="H568" s="8">
        <v>32397</v>
      </c>
      <c r="I568" s="8">
        <v>112849</v>
      </c>
      <c r="J568" s="8">
        <v>4046</v>
      </c>
      <c r="K568" s="8">
        <v>3375</v>
      </c>
      <c r="L568" s="8">
        <v>0</v>
      </c>
      <c r="M568" s="8">
        <v>0</v>
      </c>
      <c r="N568" s="8">
        <f t="shared" si="8"/>
        <v>6318899</v>
      </c>
    </row>
    <row r="569" spans="1:15" x14ac:dyDescent="0.25">
      <c r="A569" s="11">
        <v>566</v>
      </c>
      <c r="B569" s="27" t="s">
        <v>578</v>
      </c>
      <c r="C569" s="8">
        <v>287804</v>
      </c>
      <c r="D569" s="8">
        <f>'MAYO ORDINARIO'!D569+'AJUSTE (NEGATIVO) DEFINITIVO 22'!C569</f>
        <v>63947</v>
      </c>
      <c r="E569" s="8">
        <f>'MAYO ORDINARIO'!E569+'AJUSTE (NEGATIVO) DEFINITIVO 22'!D569</f>
        <v>1773</v>
      </c>
      <c r="F569" s="44">
        <f>'MAYO ORDINARIO'!F569+'AJUSTE FOFIR 2022 '!C569</f>
        <v>10641</v>
      </c>
      <c r="G569" s="8">
        <v>8024</v>
      </c>
      <c r="H569" s="8">
        <v>1754</v>
      </c>
      <c r="I569" s="8">
        <v>5690</v>
      </c>
      <c r="J569" s="8">
        <v>572</v>
      </c>
      <c r="K569" s="8">
        <v>130</v>
      </c>
      <c r="L569" s="8">
        <v>4763</v>
      </c>
      <c r="M569" s="8">
        <v>0</v>
      </c>
      <c r="N569" s="8">
        <f t="shared" si="8"/>
        <v>385098</v>
      </c>
    </row>
    <row r="570" spans="1:15" x14ac:dyDescent="0.25">
      <c r="A570" s="11">
        <v>567</v>
      </c>
      <c r="B570" s="27" t="s">
        <v>579</v>
      </c>
      <c r="C570" s="8">
        <v>276062</v>
      </c>
      <c r="D570" s="8">
        <f>'MAYO ORDINARIO'!D570+'AJUSTE (NEGATIVO) DEFINITIVO 22'!C570</f>
        <v>55174</v>
      </c>
      <c r="E570" s="8">
        <f>'MAYO ORDINARIO'!E570+'AJUSTE (NEGATIVO) DEFINITIVO 22'!D570</f>
        <v>1706</v>
      </c>
      <c r="F570" s="44">
        <f>'MAYO ORDINARIO'!F570+'AJUSTE FOFIR 2022 '!C570</f>
        <v>10214</v>
      </c>
      <c r="G570" s="8">
        <v>8589</v>
      </c>
      <c r="H570" s="8">
        <v>1700</v>
      </c>
      <c r="I570" s="8">
        <v>5884</v>
      </c>
      <c r="J570" s="8">
        <v>580</v>
      </c>
      <c r="K570" s="8">
        <v>128</v>
      </c>
      <c r="L570" s="8">
        <v>0</v>
      </c>
      <c r="M570" s="8">
        <v>0</v>
      </c>
      <c r="N570" s="8">
        <f t="shared" si="8"/>
        <v>360037</v>
      </c>
    </row>
    <row r="571" spans="1:15" x14ac:dyDescent="0.25">
      <c r="A571" s="11">
        <v>568</v>
      </c>
      <c r="B571" s="27" t="s">
        <v>580</v>
      </c>
      <c r="C571" s="8">
        <v>172798</v>
      </c>
      <c r="D571" s="8">
        <f>'MAYO ORDINARIO'!D571+'AJUSTE (NEGATIVO) DEFINITIVO 22'!C571</f>
        <v>82296</v>
      </c>
      <c r="E571" s="8">
        <f>'MAYO ORDINARIO'!E571+'AJUSTE (NEGATIVO) DEFINITIVO 22'!D571</f>
        <v>889</v>
      </c>
      <c r="F571" s="44">
        <f>'MAYO ORDINARIO'!F571+'AJUSTE FOFIR 2022 '!C571</f>
        <v>6120</v>
      </c>
      <c r="G571" s="8">
        <v>4370</v>
      </c>
      <c r="H571" s="8">
        <v>1093</v>
      </c>
      <c r="I571" s="8">
        <v>3422</v>
      </c>
      <c r="J571" s="8">
        <v>322</v>
      </c>
      <c r="K571" s="8">
        <v>88</v>
      </c>
      <c r="L571" s="8">
        <v>8470</v>
      </c>
      <c r="M571" s="8">
        <v>0</v>
      </c>
      <c r="N571" s="8">
        <f t="shared" si="8"/>
        <v>279868</v>
      </c>
    </row>
    <row r="572" spans="1:15" x14ac:dyDescent="0.25">
      <c r="A572" s="11">
        <v>569</v>
      </c>
      <c r="B572" s="27" t="s">
        <v>581</v>
      </c>
      <c r="C572" s="8">
        <v>174418</v>
      </c>
      <c r="D572" s="8">
        <f>'MAYO ORDINARIO'!D572+'AJUSTE (NEGATIVO) DEFINITIVO 22'!C572</f>
        <v>78791</v>
      </c>
      <c r="E572" s="8">
        <f>'MAYO ORDINARIO'!E572+'AJUSTE (NEGATIVO) DEFINITIVO 22'!D572</f>
        <v>1530</v>
      </c>
      <c r="F572" s="44">
        <f>'MAYO ORDINARIO'!F572+'AJUSTE FOFIR 2022 '!C572</f>
        <v>7196</v>
      </c>
      <c r="G572" s="8">
        <v>3713</v>
      </c>
      <c r="H572" s="8">
        <v>998</v>
      </c>
      <c r="I572" s="8">
        <v>2646</v>
      </c>
      <c r="J572" s="8">
        <v>423</v>
      </c>
      <c r="K572" s="8">
        <v>61</v>
      </c>
      <c r="L572" s="8">
        <v>0</v>
      </c>
      <c r="M572" s="8">
        <v>0</v>
      </c>
      <c r="N572" s="8">
        <f t="shared" si="8"/>
        <v>269776</v>
      </c>
    </row>
    <row r="573" spans="1:15" ht="15.75" thickBot="1" x14ac:dyDescent="0.3">
      <c r="A573" s="11">
        <v>570</v>
      </c>
      <c r="B573" s="27" t="s">
        <v>582</v>
      </c>
      <c r="C573" s="8">
        <v>2133942</v>
      </c>
      <c r="D573" s="8">
        <f>'MAYO ORDINARIO'!D573+'AJUSTE (NEGATIVO) DEFINITIVO 22'!C573</f>
        <v>614359</v>
      </c>
      <c r="E573" s="8">
        <f>'MAYO ORDINARIO'!E573+'AJUSTE (NEGATIVO) DEFINITIVO 22'!D573</f>
        <v>582</v>
      </c>
      <c r="F573" s="44">
        <f>'MAYO ORDINARIO'!F573+'AJUSTE FOFIR 2022 '!C573</f>
        <v>57754</v>
      </c>
      <c r="G573" s="8">
        <v>57223</v>
      </c>
      <c r="H573" s="8">
        <v>14908</v>
      </c>
      <c r="I573" s="8">
        <v>51174</v>
      </c>
      <c r="J573" s="8">
        <v>2689</v>
      </c>
      <c r="K573" s="8">
        <v>1479</v>
      </c>
      <c r="L573" s="8">
        <v>0</v>
      </c>
      <c r="M573" s="8">
        <v>0</v>
      </c>
      <c r="N573" s="8">
        <f t="shared" si="8"/>
        <v>2934110</v>
      </c>
    </row>
    <row r="574" spans="1:15" ht="15.75" thickBot="1" x14ac:dyDescent="0.3">
      <c r="A574" s="14"/>
      <c r="B574" s="15"/>
      <c r="C574" s="29">
        <f>SUM(C4:C573)</f>
        <v>483448027</v>
      </c>
      <c r="D574" s="29">
        <f>SUM(D4:D573)</f>
        <v>149336982</v>
      </c>
      <c r="E574" s="29">
        <f t="shared" ref="E574:M574" si="9">SUM(E4:E573)</f>
        <v>1033532</v>
      </c>
      <c r="F574" s="45">
        <f t="shared" si="9"/>
        <v>14197912</v>
      </c>
      <c r="G574" s="45">
        <f t="shared" si="9"/>
        <v>10665505</v>
      </c>
      <c r="H574" s="45">
        <f t="shared" si="9"/>
        <v>3262737</v>
      </c>
      <c r="I574" s="45">
        <f t="shared" si="9"/>
        <v>10212162</v>
      </c>
      <c r="J574" s="45">
        <f t="shared" si="9"/>
        <v>664369</v>
      </c>
      <c r="K574" s="45">
        <f t="shared" si="9"/>
        <v>309019</v>
      </c>
      <c r="L574" s="45">
        <f t="shared" si="9"/>
        <v>13618542</v>
      </c>
      <c r="M574" s="45">
        <f t="shared" si="9"/>
        <v>1233680</v>
      </c>
      <c r="N574" s="8">
        <f t="shared" si="8"/>
        <v>687982467</v>
      </c>
      <c r="O574" s="30"/>
    </row>
    <row r="575" spans="1:15" x14ac:dyDescent="0.25">
      <c r="B575" s="53" t="s">
        <v>583</v>
      </c>
      <c r="C575" s="53"/>
      <c r="D575" s="53"/>
      <c r="E575" s="53"/>
      <c r="F575" s="53"/>
      <c r="G575" s="46"/>
      <c r="H575" s="46"/>
      <c r="I575" s="46"/>
      <c r="J575" s="46"/>
      <c r="K575" s="46"/>
      <c r="L575" s="46"/>
      <c r="M575" s="46"/>
      <c r="N575" s="8"/>
      <c r="O575" s="30"/>
    </row>
    <row r="576" spans="1:15" x14ac:dyDescent="0.25">
      <c r="G576" s="46"/>
      <c r="H576" s="46"/>
      <c r="I576" s="46"/>
      <c r="J576" s="46"/>
      <c r="K576" s="46"/>
      <c r="L576" s="46"/>
      <c r="M576" s="46"/>
      <c r="N576" s="47"/>
    </row>
    <row r="577" spans="7:14" x14ac:dyDescent="0.25">
      <c r="G577" s="46"/>
      <c r="H577" s="46"/>
      <c r="I577" s="46"/>
      <c r="J577" s="46"/>
      <c r="K577" s="46"/>
      <c r="L577" s="46"/>
      <c r="M577" s="46"/>
      <c r="N577" s="47"/>
    </row>
    <row r="578" spans="7:14" x14ac:dyDescent="0.25">
      <c r="G578" s="46"/>
      <c r="H578" s="46"/>
      <c r="I578" s="46"/>
      <c r="J578" s="46"/>
      <c r="K578" s="46"/>
      <c r="L578" s="46"/>
      <c r="M578" s="46"/>
      <c r="N578" s="47"/>
    </row>
    <row r="579" spans="7:14" x14ac:dyDescent="0.25">
      <c r="G579" s="46"/>
      <c r="H579" s="46"/>
      <c r="I579" s="46"/>
      <c r="J579" s="46"/>
      <c r="K579" s="46"/>
      <c r="L579" s="46"/>
      <c r="M579" s="46"/>
      <c r="N579" s="47"/>
    </row>
    <row r="580" spans="7:14" x14ac:dyDescent="0.25">
      <c r="G580" s="46"/>
      <c r="H580" s="46"/>
      <c r="I580" s="46"/>
      <c r="J580" s="46"/>
      <c r="K580" s="46"/>
      <c r="L580" s="46"/>
      <c r="M580" s="46"/>
      <c r="N580" s="47"/>
    </row>
    <row r="581" spans="7:14" x14ac:dyDescent="0.25">
      <c r="G581" s="46"/>
      <c r="H581" s="46"/>
      <c r="I581" s="46"/>
      <c r="J581" s="46"/>
      <c r="K581" s="46"/>
      <c r="L581" s="46"/>
      <c r="M581" s="46"/>
      <c r="N581" s="47"/>
    </row>
    <row r="582" spans="7:14" x14ac:dyDescent="0.25">
      <c r="G582" s="46"/>
      <c r="H582" s="46"/>
      <c r="I582" s="46"/>
      <c r="J582" s="46"/>
      <c r="K582" s="46"/>
      <c r="L582" s="46"/>
      <c r="M582" s="46"/>
      <c r="N582" s="47"/>
    </row>
    <row r="583" spans="7:14" x14ac:dyDescent="0.25">
      <c r="G583" s="46"/>
      <c r="H583" s="46"/>
      <c r="I583" s="46"/>
      <c r="J583" s="46"/>
      <c r="K583" s="46"/>
      <c r="L583" s="46"/>
      <c r="M583" s="46"/>
      <c r="N583" s="47"/>
    </row>
    <row r="584" spans="7:14" x14ac:dyDescent="0.25">
      <c r="G584" s="46"/>
      <c r="H584" s="46"/>
      <c r="I584" s="46"/>
      <c r="J584" s="46"/>
      <c r="K584" s="46"/>
      <c r="L584" s="46"/>
      <c r="M584" s="46"/>
      <c r="N584" s="47"/>
    </row>
    <row r="585" spans="7:14" x14ac:dyDescent="0.25">
      <c r="G585" s="46"/>
      <c r="H585" s="46"/>
      <c r="I585" s="46"/>
      <c r="J585" s="46"/>
      <c r="K585" s="46"/>
      <c r="L585" s="46"/>
      <c r="M585" s="46"/>
      <c r="N585" s="47"/>
    </row>
    <row r="586" spans="7:14" x14ac:dyDescent="0.25">
      <c r="G586" s="46"/>
      <c r="H586" s="46"/>
      <c r="I586" s="46"/>
      <c r="J586" s="46"/>
      <c r="K586" s="46"/>
      <c r="L586" s="46"/>
      <c r="M586" s="46"/>
      <c r="N586" s="47"/>
    </row>
    <row r="587" spans="7:14" x14ac:dyDescent="0.25">
      <c r="G587" s="46"/>
      <c r="H587" s="46"/>
      <c r="I587" s="46"/>
      <c r="J587" s="46"/>
      <c r="K587" s="46"/>
      <c r="L587" s="46"/>
      <c r="M587" s="46"/>
      <c r="N587" s="47"/>
    </row>
    <row r="588" spans="7:14" x14ac:dyDescent="0.25">
      <c r="G588" s="46"/>
      <c r="H588" s="46"/>
      <c r="I588" s="46"/>
      <c r="J588" s="46"/>
      <c r="K588" s="46"/>
      <c r="L588" s="46"/>
      <c r="M588" s="46"/>
      <c r="N588" s="47"/>
    </row>
    <row r="589" spans="7:14" x14ac:dyDescent="0.25">
      <c r="G589" s="46"/>
      <c r="H589" s="46"/>
      <c r="I589" s="46"/>
      <c r="J589" s="46"/>
      <c r="K589" s="46"/>
      <c r="L589" s="46"/>
      <c r="M589" s="46"/>
      <c r="N589" s="47"/>
    </row>
    <row r="590" spans="7:14" x14ac:dyDescent="0.25">
      <c r="G590" s="46"/>
      <c r="H590" s="46"/>
      <c r="I590" s="46"/>
      <c r="J590" s="46"/>
      <c r="K590" s="46"/>
      <c r="L590" s="46"/>
      <c r="M590" s="46"/>
      <c r="N590" s="47"/>
    </row>
    <row r="591" spans="7:14" x14ac:dyDescent="0.25">
      <c r="G591" s="46"/>
      <c r="H591" s="46"/>
      <c r="I591" s="46"/>
      <c r="J591" s="46"/>
      <c r="K591" s="46"/>
      <c r="L591" s="46"/>
      <c r="M591" s="46"/>
      <c r="N591" s="47"/>
    </row>
    <row r="592" spans="7:14" x14ac:dyDescent="0.25">
      <c r="G592" s="46"/>
      <c r="H592" s="46"/>
      <c r="I592" s="46"/>
      <c r="J592" s="46"/>
      <c r="K592" s="46"/>
      <c r="L592" s="46"/>
      <c r="M592" s="46"/>
      <c r="N592" s="47"/>
    </row>
    <row r="593" spans="7:14" x14ac:dyDescent="0.25">
      <c r="G593" s="46"/>
      <c r="H593" s="46"/>
      <c r="I593" s="46"/>
      <c r="J593" s="46"/>
      <c r="K593" s="46"/>
      <c r="L593" s="46"/>
      <c r="M593" s="46"/>
      <c r="N593" s="47"/>
    </row>
    <row r="594" spans="7:14" x14ac:dyDescent="0.25">
      <c r="G594" s="46"/>
      <c r="H594" s="46"/>
      <c r="I594" s="46"/>
      <c r="J594" s="46"/>
      <c r="K594" s="46"/>
      <c r="L594" s="46"/>
      <c r="M594" s="46"/>
      <c r="N594" s="47"/>
    </row>
    <row r="595" spans="7:14" x14ac:dyDescent="0.25">
      <c r="G595" s="46"/>
      <c r="H595" s="46"/>
      <c r="I595" s="46"/>
      <c r="J595" s="46"/>
      <c r="K595" s="46"/>
      <c r="L595" s="46"/>
      <c r="M595" s="46"/>
      <c r="N595" s="47"/>
    </row>
    <row r="596" spans="7:14" x14ac:dyDescent="0.25">
      <c r="G596" s="46"/>
      <c r="H596" s="46"/>
      <c r="I596" s="46"/>
      <c r="J596" s="46"/>
      <c r="K596" s="46"/>
      <c r="L596" s="46"/>
      <c r="M596" s="46"/>
      <c r="N596" s="47"/>
    </row>
    <row r="597" spans="7:14" x14ac:dyDescent="0.25">
      <c r="G597" s="46"/>
      <c r="H597" s="46"/>
      <c r="I597" s="46"/>
      <c r="J597" s="46"/>
      <c r="K597" s="46"/>
      <c r="L597" s="46"/>
      <c r="M597" s="46"/>
      <c r="N597" s="47"/>
    </row>
    <row r="598" spans="7:14" x14ac:dyDescent="0.25">
      <c r="G598" s="46"/>
      <c r="H598" s="46"/>
      <c r="I598" s="46"/>
      <c r="J598" s="46"/>
      <c r="K598" s="46"/>
      <c r="L598" s="46"/>
      <c r="M598" s="46"/>
      <c r="N598" s="47"/>
    </row>
    <row r="599" spans="7:14" x14ac:dyDescent="0.25">
      <c r="G599" s="46"/>
      <c r="H599" s="46"/>
      <c r="I599" s="46"/>
      <c r="J599" s="46"/>
      <c r="K599" s="46"/>
      <c r="L599" s="46"/>
      <c r="M599" s="46"/>
      <c r="N599" s="47"/>
    </row>
    <row r="600" spans="7:14" x14ac:dyDescent="0.25">
      <c r="G600" s="46"/>
      <c r="H600" s="46"/>
      <c r="I600" s="46"/>
      <c r="J600" s="46"/>
      <c r="K600" s="46"/>
      <c r="L600" s="46"/>
      <c r="M600" s="46"/>
      <c r="N600" s="47"/>
    </row>
    <row r="601" spans="7:14" x14ac:dyDescent="0.25">
      <c r="G601" s="46"/>
      <c r="H601" s="46"/>
      <c r="I601" s="46"/>
      <c r="J601" s="46"/>
      <c r="K601" s="46"/>
      <c r="L601" s="46"/>
      <c r="M601" s="46"/>
      <c r="N601" s="47"/>
    </row>
    <row r="602" spans="7:14" x14ac:dyDescent="0.25">
      <c r="G602" s="46"/>
      <c r="H602" s="46"/>
      <c r="I602" s="46"/>
      <c r="J602" s="46"/>
      <c r="K602" s="46"/>
      <c r="L602" s="46"/>
      <c r="M602" s="46"/>
      <c r="N602" s="47"/>
    </row>
    <row r="603" spans="7:14" x14ac:dyDescent="0.25">
      <c r="G603" s="46"/>
      <c r="H603" s="46"/>
      <c r="I603" s="46"/>
      <c r="J603" s="46"/>
      <c r="K603" s="46"/>
      <c r="L603" s="46"/>
      <c r="M603" s="46"/>
      <c r="N603" s="47"/>
    </row>
    <row r="604" spans="7:14" x14ac:dyDescent="0.25">
      <c r="G604" s="46"/>
      <c r="H604" s="46"/>
      <c r="I604" s="46"/>
      <c r="J604" s="46"/>
      <c r="K604" s="46"/>
      <c r="L604" s="46"/>
      <c r="M604" s="46"/>
      <c r="N604" s="47"/>
    </row>
    <row r="605" spans="7:14" x14ac:dyDescent="0.25">
      <c r="G605" s="46"/>
      <c r="H605" s="46"/>
      <c r="I605" s="46"/>
      <c r="J605" s="46"/>
      <c r="K605" s="46"/>
      <c r="L605" s="46"/>
      <c r="M605" s="46"/>
      <c r="N605" s="47"/>
    </row>
    <row r="606" spans="7:14" x14ac:dyDescent="0.25">
      <c r="G606" s="46"/>
      <c r="H606" s="46"/>
      <c r="I606" s="46"/>
      <c r="J606" s="46"/>
      <c r="K606" s="46"/>
      <c r="L606" s="46"/>
      <c r="M606" s="46"/>
      <c r="N606" s="47"/>
    </row>
    <row r="607" spans="7:14" x14ac:dyDescent="0.25">
      <c r="G607" s="46"/>
      <c r="H607" s="46"/>
      <c r="I607" s="46"/>
      <c r="J607" s="46"/>
      <c r="K607" s="46"/>
      <c r="L607" s="46"/>
      <c r="M607" s="46"/>
      <c r="N607" s="47"/>
    </row>
    <row r="608" spans="7:14" x14ac:dyDescent="0.25">
      <c r="G608" s="46"/>
      <c r="H608" s="46"/>
      <c r="I608" s="46"/>
      <c r="J608" s="46"/>
      <c r="K608" s="46"/>
      <c r="L608" s="46"/>
      <c r="M608" s="46"/>
      <c r="N608" s="47"/>
    </row>
    <row r="609" spans="7:14" x14ac:dyDescent="0.25">
      <c r="G609" s="46"/>
      <c r="H609" s="46"/>
      <c r="I609" s="46"/>
      <c r="J609" s="46"/>
      <c r="K609" s="46"/>
      <c r="L609" s="46"/>
      <c r="M609" s="46"/>
      <c r="N609" s="47"/>
    </row>
    <row r="610" spans="7:14" x14ac:dyDescent="0.25">
      <c r="G610" s="46"/>
      <c r="H610" s="46"/>
      <c r="I610" s="46"/>
      <c r="J610" s="46"/>
      <c r="K610" s="46"/>
      <c r="L610" s="46"/>
      <c r="M610" s="46"/>
      <c r="N610" s="47"/>
    </row>
    <row r="611" spans="7:14" x14ac:dyDescent="0.25">
      <c r="G611" s="46"/>
      <c r="H611" s="46"/>
      <c r="I611" s="46"/>
      <c r="J611" s="46"/>
      <c r="K611" s="46"/>
      <c r="L611" s="46"/>
      <c r="M611" s="46"/>
      <c r="N611" s="47"/>
    </row>
    <row r="612" spans="7:14" x14ac:dyDescent="0.25">
      <c r="G612" s="46"/>
      <c r="H612" s="46"/>
      <c r="I612" s="46"/>
      <c r="J612" s="46"/>
      <c r="K612" s="46"/>
      <c r="L612" s="46"/>
      <c r="M612" s="46"/>
      <c r="N612" s="47"/>
    </row>
    <row r="613" spans="7:14" x14ac:dyDescent="0.25">
      <c r="G613" s="46"/>
      <c r="H613" s="46"/>
      <c r="I613" s="46"/>
      <c r="J613" s="46"/>
      <c r="K613" s="46"/>
      <c r="L613" s="46"/>
      <c r="M613" s="46"/>
      <c r="N613" s="47"/>
    </row>
    <row r="614" spans="7:14" x14ac:dyDescent="0.25">
      <c r="G614" s="46"/>
      <c r="H614" s="46"/>
      <c r="I614" s="46"/>
      <c r="J614" s="46"/>
      <c r="K614" s="46"/>
      <c r="L614" s="46"/>
      <c r="M614" s="46"/>
      <c r="N614" s="47"/>
    </row>
    <row r="615" spans="7:14" x14ac:dyDescent="0.25">
      <c r="G615" s="46"/>
      <c r="H615" s="46"/>
      <c r="I615" s="46"/>
      <c r="J615" s="46"/>
      <c r="K615" s="46"/>
      <c r="L615" s="46"/>
      <c r="M615" s="46"/>
      <c r="N615" s="47"/>
    </row>
    <row r="616" spans="7:14" x14ac:dyDescent="0.25">
      <c r="G616" s="46"/>
      <c r="H616" s="46"/>
      <c r="I616" s="46"/>
      <c r="J616" s="46"/>
      <c r="K616" s="46"/>
      <c r="L616" s="46"/>
      <c r="M616" s="46"/>
      <c r="N616" s="47"/>
    </row>
    <row r="617" spans="7:14" x14ac:dyDescent="0.25">
      <c r="G617" s="46"/>
      <c r="H617" s="46"/>
      <c r="I617" s="46"/>
      <c r="J617" s="46"/>
      <c r="K617" s="46"/>
      <c r="L617" s="46"/>
      <c r="M617" s="46"/>
      <c r="N617" s="47"/>
    </row>
    <row r="618" spans="7:14" x14ac:dyDescent="0.25">
      <c r="G618" s="46"/>
      <c r="H618" s="46"/>
      <c r="I618" s="46"/>
      <c r="J618" s="46"/>
      <c r="K618" s="46"/>
      <c r="L618" s="46"/>
      <c r="M618" s="46"/>
      <c r="N618" s="47"/>
    </row>
    <row r="619" spans="7:14" x14ac:dyDescent="0.25">
      <c r="G619" s="46"/>
      <c r="H619" s="46"/>
      <c r="I619" s="46"/>
      <c r="J619" s="46"/>
      <c r="K619" s="46"/>
      <c r="L619" s="46"/>
      <c r="M619" s="46"/>
      <c r="N619" s="47"/>
    </row>
    <row r="620" spans="7:14" x14ac:dyDescent="0.25">
      <c r="G620" s="46"/>
      <c r="H620" s="46"/>
      <c r="I620" s="46"/>
      <c r="J620" s="46"/>
      <c r="K620" s="46"/>
      <c r="L620" s="46"/>
      <c r="M620" s="46"/>
      <c r="N620" s="47"/>
    </row>
    <row r="621" spans="7:14" x14ac:dyDescent="0.25">
      <c r="G621" s="46"/>
      <c r="H621" s="46"/>
      <c r="I621" s="46"/>
      <c r="J621" s="46"/>
      <c r="K621" s="46"/>
      <c r="L621" s="46"/>
      <c r="M621" s="46"/>
      <c r="N621" s="47"/>
    </row>
    <row r="622" spans="7:14" x14ac:dyDescent="0.25">
      <c r="G622" s="46"/>
      <c r="H622" s="46"/>
      <c r="I622" s="46"/>
      <c r="J622" s="46"/>
      <c r="K622" s="46"/>
      <c r="L622" s="46"/>
      <c r="M622" s="46"/>
      <c r="N622" s="47"/>
    </row>
    <row r="623" spans="7:14" x14ac:dyDescent="0.25">
      <c r="G623" s="46"/>
      <c r="H623" s="46"/>
      <c r="I623" s="46"/>
      <c r="J623" s="46"/>
      <c r="K623" s="46"/>
      <c r="L623" s="46"/>
      <c r="M623" s="46"/>
      <c r="N623" s="47"/>
    </row>
    <row r="624" spans="7:14" x14ac:dyDescent="0.25">
      <c r="G624" s="46"/>
      <c r="H624" s="46"/>
      <c r="I624" s="46"/>
      <c r="J624" s="46"/>
      <c r="K624" s="46"/>
      <c r="L624" s="46"/>
      <c r="M624" s="46"/>
      <c r="N624" s="47"/>
    </row>
    <row r="625" spans="7:14" x14ac:dyDescent="0.25">
      <c r="G625" s="46"/>
      <c r="H625" s="46"/>
      <c r="I625" s="46"/>
      <c r="J625" s="46"/>
      <c r="K625" s="46"/>
      <c r="L625" s="46"/>
      <c r="M625" s="46"/>
      <c r="N625" s="47"/>
    </row>
    <row r="626" spans="7:14" x14ac:dyDescent="0.25">
      <c r="G626" s="46"/>
      <c r="H626" s="46"/>
      <c r="I626" s="46"/>
      <c r="J626" s="46"/>
      <c r="K626" s="46"/>
      <c r="L626" s="46"/>
      <c r="M626" s="46"/>
      <c r="N626" s="47"/>
    </row>
    <row r="627" spans="7:14" x14ac:dyDescent="0.25">
      <c r="G627" s="46"/>
      <c r="H627" s="46"/>
      <c r="I627" s="46"/>
      <c r="J627" s="46"/>
      <c r="K627" s="46"/>
      <c r="L627" s="46"/>
      <c r="M627" s="46"/>
      <c r="N627" s="47"/>
    </row>
    <row r="628" spans="7:14" x14ac:dyDescent="0.25">
      <c r="G628" s="46"/>
      <c r="H628" s="46"/>
      <c r="I628" s="46"/>
      <c r="J628" s="46"/>
      <c r="K628" s="46"/>
      <c r="L628" s="46"/>
      <c r="M628" s="46"/>
      <c r="N628" s="47"/>
    </row>
    <row r="629" spans="7:14" x14ac:dyDescent="0.25">
      <c r="G629" s="46"/>
      <c r="H629" s="46"/>
      <c r="I629" s="46"/>
      <c r="J629" s="46"/>
      <c r="K629" s="46"/>
      <c r="L629" s="46"/>
      <c r="M629" s="46"/>
      <c r="N629" s="47"/>
    </row>
    <row r="630" spans="7:14" x14ac:dyDescent="0.25">
      <c r="G630" s="46"/>
      <c r="H630" s="46"/>
      <c r="I630" s="46"/>
      <c r="J630" s="46"/>
      <c r="K630" s="46"/>
      <c r="L630" s="46"/>
      <c r="M630" s="46"/>
      <c r="N630" s="47"/>
    </row>
    <row r="631" spans="7:14" x14ac:dyDescent="0.25">
      <c r="G631" s="46"/>
      <c r="H631" s="46"/>
      <c r="I631" s="46"/>
      <c r="J631" s="46"/>
      <c r="K631" s="46"/>
      <c r="L631" s="46"/>
      <c r="M631" s="46"/>
      <c r="N631" s="47"/>
    </row>
    <row r="632" spans="7:14" x14ac:dyDescent="0.25">
      <c r="G632" s="46"/>
      <c r="H632" s="46"/>
      <c r="I632" s="46"/>
      <c r="J632" s="46"/>
      <c r="K632" s="46"/>
      <c r="L632" s="46"/>
      <c r="M632" s="46"/>
      <c r="N632" s="47"/>
    </row>
    <row r="633" spans="7:14" x14ac:dyDescent="0.25">
      <c r="G633" s="46"/>
      <c r="H633" s="46"/>
      <c r="I633" s="46"/>
      <c r="J633" s="46"/>
      <c r="K633" s="46"/>
      <c r="L633" s="46"/>
      <c r="M633" s="46"/>
      <c r="N633" s="47"/>
    </row>
    <row r="634" spans="7:14" x14ac:dyDescent="0.25">
      <c r="G634" s="46"/>
      <c r="H634" s="46"/>
      <c r="I634" s="46"/>
      <c r="J634" s="46"/>
      <c r="K634" s="46"/>
      <c r="L634" s="46"/>
      <c r="M634" s="46"/>
      <c r="N634" s="47"/>
    </row>
    <row r="635" spans="7:14" x14ac:dyDescent="0.25">
      <c r="G635" s="46"/>
      <c r="H635" s="46"/>
      <c r="I635" s="46"/>
      <c r="J635" s="46"/>
      <c r="K635" s="46"/>
      <c r="L635" s="46"/>
      <c r="M635" s="46"/>
      <c r="N635" s="47"/>
    </row>
    <row r="636" spans="7:14" x14ac:dyDescent="0.25">
      <c r="G636" s="46"/>
      <c r="H636" s="46"/>
      <c r="I636" s="46"/>
      <c r="J636" s="46"/>
      <c r="K636" s="46"/>
      <c r="L636" s="46"/>
      <c r="M636" s="46"/>
      <c r="N636" s="47"/>
    </row>
    <row r="637" spans="7:14" x14ac:dyDescent="0.25">
      <c r="G637" s="46"/>
      <c r="H637" s="46"/>
      <c r="I637" s="46"/>
      <c r="J637" s="46"/>
      <c r="K637" s="46"/>
      <c r="L637" s="46"/>
      <c r="M637" s="46"/>
      <c r="N637" s="47"/>
    </row>
    <row r="638" spans="7:14" x14ac:dyDescent="0.25">
      <c r="G638" s="46"/>
      <c r="H638" s="46"/>
      <c r="I638" s="46"/>
      <c r="J638" s="46"/>
      <c r="K638" s="46"/>
      <c r="L638" s="46"/>
      <c r="M638" s="46"/>
      <c r="N638" s="47"/>
    </row>
    <row r="639" spans="7:14" x14ac:dyDescent="0.25">
      <c r="G639" s="46"/>
      <c r="H639" s="46"/>
      <c r="I639" s="46"/>
      <c r="J639" s="46"/>
      <c r="K639" s="46"/>
      <c r="L639" s="46"/>
      <c r="M639" s="46"/>
      <c r="N639" s="47"/>
    </row>
    <row r="640" spans="7:14" x14ac:dyDescent="0.25">
      <c r="G640" s="46"/>
      <c r="H640" s="46"/>
      <c r="I640" s="46"/>
      <c r="J640" s="46"/>
      <c r="K640" s="46"/>
      <c r="L640" s="46"/>
      <c r="M640" s="46"/>
      <c r="N640" s="47"/>
    </row>
    <row r="641" spans="7:14" x14ac:dyDescent="0.25">
      <c r="G641" s="46"/>
      <c r="H641" s="46"/>
      <c r="I641" s="46"/>
      <c r="J641" s="46"/>
      <c r="K641" s="46"/>
      <c r="L641" s="46"/>
      <c r="M641" s="46"/>
      <c r="N641" s="47"/>
    </row>
    <row r="642" spans="7:14" x14ac:dyDescent="0.25">
      <c r="G642" s="46"/>
      <c r="H642" s="46"/>
      <c r="I642" s="46"/>
      <c r="J642" s="46"/>
      <c r="K642" s="46"/>
      <c r="L642" s="46"/>
      <c r="M642" s="46"/>
      <c r="N642" s="47"/>
    </row>
    <row r="643" spans="7:14" x14ac:dyDescent="0.25">
      <c r="G643" s="46"/>
      <c r="H643" s="46"/>
      <c r="I643" s="46"/>
      <c r="J643" s="46"/>
      <c r="K643" s="46"/>
      <c r="L643" s="46"/>
      <c r="M643" s="46"/>
      <c r="N643" s="47"/>
    </row>
    <row r="644" spans="7:14" x14ac:dyDescent="0.25">
      <c r="G644" s="46"/>
      <c r="H644" s="46"/>
      <c r="I644" s="46"/>
      <c r="J644" s="46"/>
      <c r="K644" s="46"/>
      <c r="L644" s="46"/>
      <c r="M644" s="46"/>
      <c r="N644" s="47"/>
    </row>
    <row r="645" spans="7:14" x14ac:dyDescent="0.25">
      <c r="G645" s="46"/>
      <c r="H645" s="46"/>
      <c r="I645" s="46"/>
      <c r="J645" s="46"/>
      <c r="K645" s="46"/>
      <c r="L645" s="46"/>
      <c r="M645" s="46"/>
      <c r="N645" s="47"/>
    </row>
    <row r="646" spans="7:14" x14ac:dyDescent="0.25">
      <c r="G646" s="46"/>
      <c r="H646" s="46"/>
      <c r="I646" s="46"/>
      <c r="J646" s="46"/>
      <c r="K646" s="46"/>
      <c r="L646" s="46"/>
      <c r="M646" s="46"/>
      <c r="N646" s="47"/>
    </row>
    <row r="647" spans="7:14" x14ac:dyDescent="0.25">
      <c r="G647" s="46"/>
      <c r="H647" s="46"/>
      <c r="I647" s="46"/>
      <c r="J647" s="46"/>
      <c r="K647" s="46"/>
      <c r="L647" s="46"/>
      <c r="M647" s="46"/>
      <c r="N647" s="47"/>
    </row>
    <row r="648" spans="7:14" x14ac:dyDescent="0.25">
      <c r="G648" s="46"/>
      <c r="H648" s="46"/>
      <c r="I648" s="46"/>
      <c r="J648" s="46"/>
      <c r="K648" s="46"/>
      <c r="L648" s="46"/>
      <c r="M648" s="46"/>
      <c r="N648" s="47"/>
    </row>
    <row r="649" spans="7:14" x14ac:dyDescent="0.25">
      <c r="G649" s="46"/>
      <c r="H649" s="46"/>
      <c r="I649" s="46"/>
      <c r="J649" s="46"/>
      <c r="K649" s="46"/>
      <c r="L649" s="46"/>
      <c r="M649" s="46"/>
      <c r="N649" s="47"/>
    </row>
    <row r="650" spans="7:14" x14ac:dyDescent="0.25">
      <c r="G650" s="46"/>
      <c r="H650" s="46"/>
      <c r="I650" s="46"/>
      <c r="J650" s="46"/>
      <c r="K650" s="46"/>
      <c r="L650" s="46"/>
      <c r="M650" s="46"/>
      <c r="N650" s="47"/>
    </row>
    <row r="651" spans="7:14" x14ac:dyDescent="0.25">
      <c r="G651" s="46"/>
      <c r="H651" s="46"/>
      <c r="I651" s="46"/>
      <c r="J651" s="46"/>
      <c r="K651" s="46"/>
      <c r="L651" s="46"/>
      <c r="M651" s="46"/>
      <c r="N651" s="47"/>
    </row>
    <row r="652" spans="7:14" x14ac:dyDescent="0.25">
      <c r="G652" s="46"/>
      <c r="H652" s="46"/>
      <c r="I652" s="46"/>
      <c r="J652" s="46"/>
      <c r="K652" s="46"/>
      <c r="L652" s="46"/>
      <c r="M652" s="46"/>
      <c r="N652" s="47"/>
    </row>
    <row r="653" spans="7:14" x14ac:dyDescent="0.25">
      <c r="G653" s="46"/>
      <c r="H653" s="46"/>
      <c r="I653" s="46"/>
      <c r="J653" s="46"/>
      <c r="K653" s="46"/>
      <c r="L653" s="46"/>
      <c r="M653" s="46"/>
      <c r="N653" s="47"/>
    </row>
    <row r="654" spans="7:14" x14ac:dyDescent="0.25">
      <c r="G654" s="46"/>
      <c r="H654" s="46"/>
      <c r="I654" s="46"/>
      <c r="J654" s="46"/>
      <c r="K654" s="46"/>
      <c r="L654" s="46"/>
      <c r="M654" s="46"/>
      <c r="N654" s="47"/>
    </row>
    <row r="655" spans="7:14" x14ac:dyDescent="0.25">
      <c r="G655" s="46"/>
      <c r="H655" s="46"/>
      <c r="I655" s="46"/>
      <c r="J655" s="46"/>
      <c r="K655" s="46"/>
      <c r="L655" s="46"/>
      <c r="M655" s="46"/>
      <c r="N655" s="47"/>
    </row>
    <row r="656" spans="7:14" x14ac:dyDescent="0.25">
      <c r="G656" s="46"/>
      <c r="H656" s="46"/>
      <c r="I656" s="46"/>
      <c r="J656" s="46"/>
      <c r="K656" s="46"/>
      <c r="L656" s="46"/>
      <c r="M656" s="46"/>
      <c r="N656" s="47"/>
    </row>
    <row r="657" spans="7:14" x14ac:dyDescent="0.25">
      <c r="G657" s="46"/>
      <c r="H657" s="46"/>
      <c r="I657" s="46"/>
      <c r="J657" s="46"/>
      <c r="K657" s="46"/>
      <c r="L657" s="46"/>
      <c r="M657" s="46"/>
      <c r="N657" s="47"/>
    </row>
    <row r="658" spans="7:14" x14ac:dyDescent="0.25">
      <c r="G658" s="46"/>
      <c r="H658" s="46"/>
      <c r="I658" s="46"/>
      <c r="J658" s="46"/>
      <c r="K658" s="46"/>
      <c r="L658" s="46"/>
      <c r="M658" s="46"/>
      <c r="N658" s="47"/>
    </row>
    <row r="659" spans="7:14" x14ac:dyDescent="0.25">
      <c r="G659" s="46"/>
      <c r="H659" s="46"/>
      <c r="I659" s="46"/>
      <c r="J659" s="46"/>
      <c r="K659" s="46"/>
      <c r="L659" s="46"/>
      <c r="M659" s="46"/>
      <c r="N659" s="47"/>
    </row>
    <row r="660" spans="7:14" x14ac:dyDescent="0.25">
      <c r="G660" s="46"/>
      <c r="H660" s="46"/>
      <c r="I660" s="46"/>
      <c r="J660" s="46"/>
      <c r="K660" s="46"/>
      <c r="L660" s="46"/>
      <c r="M660" s="46"/>
      <c r="N660" s="47"/>
    </row>
    <row r="661" spans="7:14" x14ac:dyDescent="0.25">
      <c r="G661" s="46"/>
      <c r="H661" s="46"/>
      <c r="I661" s="46"/>
      <c r="J661" s="46"/>
      <c r="K661" s="46"/>
      <c r="L661" s="46"/>
      <c r="M661" s="46"/>
      <c r="N661" s="47"/>
    </row>
    <row r="662" spans="7:14" x14ac:dyDescent="0.25">
      <c r="G662" s="46"/>
      <c r="H662" s="46"/>
      <c r="I662" s="46"/>
      <c r="J662" s="46"/>
      <c r="K662" s="46"/>
      <c r="L662" s="46"/>
      <c r="M662" s="46"/>
      <c r="N662" s="47"/>
    </row>
    <row r="663" spans="7:14" x14ac:dyDescent="0.25">
      <c r="G663" s="46"/>
      <c r="H663" s="46"/>
      <c r="I663" s="46"/>
      <c r="J663" s="46"/>
      <c r="K663" s="46"/>
      <c r="L663" s="46"/>
      <c r="M663" s="46"/>
      <c r="N663" s="47"/>
    </row>
    <row r="664" spans="7:14" x14ac:dyDescent="0.25">
      <c r="G664" s="46"/>
      <c r="H664" s="46"/>
      <c r="I664" s="46"/>
      <c r="J664" s="46"/>
      <c r="K664" s="46"/>
      <c r="L664" s="46"/>
      <c r="M664" s="46"/>
      <c r="N664" s="47"/>
    </row>
    <row r="665" spans="7:14" x14ac:dyDescent="0.25">
      <c r="G665" s="46"/>
      <c r="H665" s="46"/>
      <c r="I665" s="46"/>
      <c r="J665" s="46"/>
      <c r="K665" s="46"/>
      <c r="L665" s="46"/>
      <c r="M665" s="46"/>
      <c r="N665" s="47"/>
    </row>
    <row r="666" spans="7:14" x14ac:dyDescent="0.25">
      <c r="G666" s="46"/>
      <c r="H666" s="46"/>
      <c r="I666" s="46"/>
      <c r="J666" s="46"/>
      <c r="K666" s="46"/>
      <c r="L666" s="46"/>
      <c r="M666" s="46"/>
      <c r="N666" s="47"/>
    </row>
    <row r="667" spans="7:14" x14ac:dyDescent="0.25">
      <c r="G667" s="46"/>
      <c r="H667" s="46"/>
      <c r="I667" s="46"/>
      <c r="J667" s="46"/>
      <c r="K667" s="46"/>
      <c r="L667" s="46"/>
      <c r="M667" s="46"/>
      <c r="N667" s="47"/>
    </row>
    <row r="668" spans="7:14" x14ac:dyDescent="0.25">
      <c r="G668" s="46"/>
      <c r="H668" s="46"/>
      <c r="I668" s="46"/>
      <c r="J668" s="46"/>
      <c r="K668" s="46"/>
      <c r="L668" s="46"/>
      <c r="M668" s="46"/>
      <c r="N668" s="47"/>
    </row>
    <row r="669" spans="7:14" x14ac:dyDescent="0.25">
      <c r="G669" s="46"/>
      <c r="H669" s="46"/>
      <c r="I669" s="46"/>
      <c r="J669" s="46"/>
      <c r="K669" s="46"/>
      <c r="L669" s="46"/>
      <c r="M669" s="46"/>
      <c r="N669" s="47"/>
    </row>
    <row r="670" spans="7:14" x14ac:dyDescent="0.25">
      <c r="G670" s="46"/>
      <c r="H670" s="46"/>
      <c r="I670" s="46"/>
      <c r="J670" s="46"/>
      <c r="K670" s="46"/>
      <c r="L670" s="46"/>
      <c r="M670" s="46"/>
      <c r="N670" s="47"/>
    </row>
    <row r="671" spans="7:14" x14ac:dyDescent="0.25">
      <c r="G671" s="46"/>
      <c r="H671" s="46"/>
      <c r="I671" s="46"/>
      <c r="J671" s="46"/>
      <c r="K671" s="46"/>
      <c r="L671" s="46"/>
      <c r="M671" s="46"/>
      <c r="N671" s="47"/>
    </row>
    <row r="672" spans="7:14" x14ac:dyDescent="0.25">
      <c r="G672" s="46"/>
      <c r="H672" s="46"/>
      <c r="I672" s="46"/>
      <c r="J672" s="46"/>
      <c r="K672" s="46"/>
      <c r="L672" s="46"/>
      <c r="M672" s="46"/>
      <c r="N672" s="47"/>
    </row>
    <row r="673" spans="7:14" x14ac:dyDescent="0.25">
      <c r="G673" s="46"/>
      <c r="H673" s="46"/>
      <c r="I673" s="46"/>
      <c r="J673" s="46"/>
      <c r="K673" s="46"/>
      <c r="L673" s="46"/>
      <c r="M673" s="46"/>
      <c r="N673" s="47"/>
    </row>
    <row r="674" spans="7:14" x14ac:dyDescent="0.25">
      <c r="G674" s="46"/>
      <c r="H674" s="46"/>
      <c r="I674" s="46"/>
      <c r="J674" s="46"/>
      <c r="K674" s="46"/>
      <c r="L674" s="46"/>
      <c r="M674" s="46"/>
      <c r="N674" s="47"/>
    </row>
    <row r="675" spans="7:14" x14ac:dyDescent="0.25">
      <c r="G675" s="46"/>
      <c r="H675" s="46"/>
      <c r="I675" s="46"/>
      <c r="J675" s="46"/>
      <c r="K675" s="46"/>
      <c r="L675" s="46"/>
      <c r="M675" s="46"/>
      <c r="N675" s="47"/>
    </row>
    <row r="676" spans="7:14" x14ac:dyDescent="0.25">
      <c r="G676" s="46"/>
      <c r="H676" s="46"/>
      <c r="I676" s="46"/>
      <c r="J676" s="46"/>
      <c r="K676" s="46"/>
      <c r="L676" s="46"/>
      <c r="M676" s="46"/>
      <c r="N676" s="47"/>
    </row>
    <row r="677" spans="7:14" x14ac:dyDescent="0.25">
      <c r="G677" s="46"/>
      <c r="H677" s="46"/>
      <c r="I677" s="46"/>
      <c r="J677" s="46"/>
      <c r="K677" s="46"/>
      <c r="L677" s="46"/>
      <c r="M677" s="46"/>
      <c r="N677" s="47"/>
    </row>
    <row r="678" spans="7:14" x14ac:dyDescent="0.25">
      <c r="G678" s="46"/>
      <c r="H678" s="46"/>
      <c r="I678" s="46"/>
      <c r="J678" s="46"/>
      <c r="K678" s="46"/>
      <c r="L678" s="46"/>
      <c r="M678" s="46"/>
      <c r="N678" s="47"/>
    </row>
    <row r="679" spans="7:14" x14ac:dyDescent="0.25">
      <c r="G679" s="46"/>
      <c r="H679" s="46"/>
      <c r="I679" s="46"/>
      <c r="J679" s="46"/>
      <c r="K679" s="46"/>
      <c r="L679" s="46"/>
      <c r="M679" s="46"/>
      <c r="N679" s="47"/>
    </row>
    <row r="680" spans="7:14" x14ac:dyDescent="0.25">
      <c r="G680" s="46"/>
      <c r="H680" s="46"/>
      <c r="I680" s="46"/>
      <c r="J680" s="46"/>
      <c r="K680" s="46"/>
      <c r="L680" s="46"/>
      <c r="M680" s="46"/>
      <c r="N680" s="47"/>
    </row>
    <row r="681" spans="7:14" x14ac:dyDescent="0.25">
      <c r="G681" s="46"/>
      <c r="H681" s="46"/>
      <c r="I681" s="46"/>
      <c r="J681" s="46"/>
      <c r="K681" s="46"/>
      <c r="L681" s="46"/>
      <c r="M681" s="46"/>
      <c r="N681" s="47"/>
    </row>
    <row r="682" spans="7:14" x14ac:dyDescent="0.25">
      <c r="G682" s="46"/>
      <c r="H682" s="46"/>
      <c r="I682" s="46"/>
      <c r="J682" s="46"/>
      <c r="K682" s="46"/>
      <c r="L682" s="46"/>
      <c r="M682" s="46"/>
      <c r="N682" s="47"/>
    </row>
    <row r="683" spans="7:14" x14ac:dyDescent="0.25">
      <c r="G683" s="46"/>
      <c r="H683" s="46"/>
      <c r="I683" s="46"/>
      <c r="J683" s="46"/>
      <c r="K683" s="46"/>
      <c r="L683" s="46"/>
      <c r="M683" s="46"/>
      <c r="N683" s="47"/>
    </row>
    <row r="684" spans="7:14" x14ac:dyDescent="0.25">
      <c r="G684" s="46"/>
      <c r="H684" s="46"/>
      <c r="I684" s="46"/>
      <c r="J684" s="46"/>
      <c r="K684" s="46"/>
      <c r="L684" s="46"/>
      <c r="M684" s="46"/>
      <c r="N684" s="47"/>
    </row>
    <row r="685" spans="7:14" x14ac:dyDescent="0.25">
      <c r="G685" s="46"/>
      <c r="H685" s="46"/>
      <c r="I685" s="46"/>
      <c r="J685" s="46"/>
      <c r="K685" s="46"/>
      <c r="L685" s="46"/>
      <c r="M685" s="46"/>
      <c r="N685" s="47"/>
    </row>
    <row r="686" spans="7:14" x14ac:dyDescent="0.25">
      <c r="G686" s="46"/>
      <c r="H686" s="46"/>
      <c r="I686" s="46"/>
      <c r="J686" s="46"/>
      <c r="K686" s="46"/>
      <c r="L686" s="46"/>
      <c r="M686" s="46"/>
      <c r="N686" s="47"/>
    </row>
    <row r="687" spans="7:14" x14ac:dyDescent="0.25">
      <c r="G687" s="46"/>
      <c r="H687" s="46"/>
      <c r="I687" s="46"/>
      <c r="J687" s="46"/>
      <c r="K687" s="46"/>
      <c r="L687" s="46"/>
      <c r="M687" s="46"/>
      <c r="N687" s="47"/>
    </row>
    <row r="688" spans="7:14" x14ac:dyDescent="0.25">
      <c r="G688" s="46"/>
      <c r="H688" s="46"/>
      <c r="I688" s="46"/>
      <c r="J688" s="46"/>
      <c r="K688" s="46"/>
      <c r="L688" s="46"/>
      <c r="M688" s="46"/>
      <c r="N688" s="47"/>
    </row>
    <row r="689" spans="7:14" x14ac:dyDescent="0.25">
      <c r="G689" s="46"/>
      <c r="H689" s="46"/>
      <c r="I689" s="46"/>
      <c r="J689" s="46"/>
      <c r="K689" s="46"/>
      <c r="L689" s="46"/>
      <c r="M689" s="46"/>
      <c r="N689" s="47"/>
    </row>
    <row r="690" spans="7:14" x14ac:dyDescent="0.25">
      <c r="G690" s="46"/>
      <c r="H690" s="46"/>
      <c r="I690" s="46"/>
      <c r="J690" s="46"/>
      <c r="K690" s="46"/>
      <c r="L690" s="46"/>
      <c r="M690" s="46"/>
      <c r="N690" s="47"/>
    </row>
    <row r="691" spans="7:14" x14ac:dyDescent="0.25">
      <c r="G691" s="46"/>
      <c r="H691" s="46"/>
      <c r="I691" s="46"/>
      <c r="J691" s="46"/>
      <c r="K691" s="46"/>
      <c r="L691" s="46"/>
      <c r="M691" s="46"/>
      <c r="N691" s="47"/>
    </row>
    <row r="692" spans="7:14" x14ac:dyDescent="0.25">
      <c r="G692" s="46"/>
      <c r="H692" s="46"/>
      <c r="I692" s="46"/>
      <c r="J692" s="46"/>
      <c r="K692" s="46"/>
      <c r="L692" s="46"/>
      <c r="M692" s="46"/>
      <c r="N692" s="47"/>
    </row>
    <row r="693" spans="7:14" x14ac:dyDescent="0.25">
      <c r="G693" s="46"/>
      <c r="H693" s="46"/>
      <c r="I693" s="46"/>
      <c r="J693" s="46"/>
      <c r="K693" s="46"/>
      <c r="L693" s="46"/>
      <c r="M693" s="46"/>
      <c r="N693" s="47"/>
    </row>
    <row r="694" spans="7:14" x14ac:dyDescent="0.25">
      <c r="G694" s="46"/>
      <c r="H694" s="46"/>
      <c r="I694" s="46"/>
      <c r="J694" s="46"/>
      <c r="K694" s="46"/>
      <c r="L694" s="46"/>
      <c r="M694" s="46"/>
      <c r="N694" s="47"/>
    </row>
    <row r="695" spans="7:14" x14ac:dyDescent="0.25">
      <c r="G695" s="46"/>
      <c r="H695" s="46"/>
      <c r="I695" s="46"/>
      <c r="J695" s="46"/>
      <c r="K695" s="46"/>
      <c r="L695" s="46"/>
      <c r="M695" s="46"/>
      <c r="N695" s="47"/>
    </row>
    <row r="696" spans="7:14" x14ac:dyDescent="0.25">
      <c r="G696" s="46"/>
      <c r="H696" s="46"/>
      <c r="I696" s="46"/>
      <c r="J696" s="46"/>
      <c r="K696" s="46"/>
      <c r="L696" s="46"/>
      <c r="M696" s="46"/>
      <c r="N696" s="47"/>
    </row>
    <row r="697" spans="7:14" x14ac:dyDescent="0.25">
      <c r="G697" s="46"/>
      <c r="H697" s="46"/>
      <c r="I697" s="46"/>
      <c r="J697" s="46"/>
      <c r="K697" s="46"/>
      <c r="L697" s="46"/>
      <c r="M697" s="46"/>
      <c r="N697" s="47"/>
    </row>
    <row r="698" spans="7:14" x14ac:dyDescent="0.25">
      <c r="G698" s="46"/>
      <c r="H698" s="46"/>
      <c r="I698" s="46"/>
      <c r="J698" s="46"/>
      <c r="K698" s="46"/>
      <c r="L698" s="46"/>
      <c r="M698" s="46"/>
      <c r="N698" s="47"/>
    </row>
    <row r="699" spans="7:14" x14ac:dyDescent="0.25">
      <c r="G699" s="46"/>
      <c r="H699" s="46"/>
      <c r="I699" s="46"/>
      <c r="J699" s="46"/>
      <c r="K699" s="46"/>
      <c r="L699" s="46"/>
      <c r="M699" s="46"/>
      <c r="N699" s="47"/>
    </row>
    <row r="700" spans="7:14" x14ac:dyDescent="0.25">
      <c r="G700" s="46"/>
      <c r="H700" s="46"/>
      <c r="I700" s="46"/>
      <c r="J700" s="46"/>
      <c r="K700" s="46"/>
      <c r="L700" s="46"/>
      <c r="M700" s="46"/>
      <c r="N700" s="47"/>
    </row>
    <row r="701" spans="7:14" x14ac:dyDescent="0.25">
      <c r="G701" s="46"/>
      <c r="H701" s="46"/>
      <c r="I701" s="46"/>
      <c r="J701" s="46"/>
      <c r="K701" s="46"/>
      <c r="L701" s="46"/>
      <c r="M701" s="46"/>
      <c r="N701" s="47"/>
    </row>
    <row r="702" spans="7:14" x14ac:dyDescent="0.25">
      <c r="G702" s="46"/>
      <c r="H702" s="46"/>
      <c r="I702" s="46"/>
      <c r="J702" s="46"/>
      <c r="K702" s="46"/>
      <c r="L702" s="46"/>
      <c r="M702" s="46"/>
      <c r="N702" s="47"/>
    </row>
    <row r="703" spans="7:14" x14ac:dyDescent="0.25">
      <c r="G703" s="46"/>
      <c r="H703" s="46"/>
      <c r="I703" s="46"/>
      <c r="J703" s="46"/>
      <c r="K703" s="46"/>
      <c r="L703" s="46"/>
      <c r="M703" s="46"/>
      <c r="N703" s="47"/>
    </row>
    <row r="704" spans="7:14" x14ac:dyDescent="0.25">
      <c r="G704" s="46"/>
      <c r="H704" s="46"/>
      <c r="I704" s="46"/>
      <c r="J704" s="46"/>
      <c r="K704" s="46"/>
      <c r="L704" s="46"/>
      <c r="M704" s="46"/>
      <c r="N704" s="47"/>
    </row>
    <row r="705" spans="7:14" x14ac:dyDescent="0.25">
      <c r="G705" s="46"/>
      <c r="H705" s="46"/>
      <c r="I705" s="46"/>
      <c r="J705" s="46"/>
      <c r="K705" s="46"/>
      <c r="L705" s="46"/>
      <c r="M705" s="46"/>
      <c r="N705" s="47"/>
    </row>
    <row r="706" spans="7:14" x14ac:dyDescent="0.25">
      <c r="G706" s="46"/>
      <c r="H706" s="46"/>
      <c r="I706" s="46"/>
      <c r="J706" s="46"/>
      <c r="K706" s="46"/>
      <c r="L706" s="46"/>
      <c r="M706" s="46"/>
      <c r="N706" s="47"/>
    </row>
    <row r="707" spans="7:14" x14ac:dyDescent="0.25">
      <c r="G707" s="46"/>
      <c r="H707" s="46"/>
      <c r="I707" s="46"/>
      <c r="J707" s="46"/>
      <c r="K707" s="46"/>
      <c r="L707" s="46"/>
      <c r="M707" s="46"/>
      <c r="N707" s="47"/>
    </row>
    <row r="708" spans="7:14" x14ac:dyDescent="0.25">
      <c r="G708" s="46"/>
      <c r="H708" s="46"/>
      <c r="I708" s="46"/>
      <c r="J708" s="46"/>
      <c r="K708" s="46"/>
      <c r="L708" s="46"/>
      <c r="M708" s="46"/>
      <c r="N708" s="47"/>
    </row>
    <row r="709" spans="7:14" x14ac:dyDescent="0.25">
      <c r="G709" s="46"/>
      <c r="H709" s="46"/>
      <c r="I709" s="46"/>
      <c r="J709" s="46"/>
      <c r="K709" s="46"/>
      <c r="L709" s="46"/>
      <c r="M709" s="46"/>
      <c r="N709" s="47"/>
    </row>
    <row r="710" spans="7:14" x14ac:dyDescent="0.25">
      <c r="G710" s="46"/>
      <c r="H710" s="46"/>
      <c r="I710" s="46"/>
      <c r="J710" s="46"/>
      <c r="K710" s="46"/>
      <c r="L710" s="46"/>
      <c r="M710" s="46"/>
      <c r="N710" s="47"/>
    </row>
    <row r="711" spans="7:14" x14ac:dyDescent="0.25">
      <c r="G711" s="46"/>
      <c r="H711" s="46"/>
      <c r="I711" s="46"/>
      <c r="J711" s="46"/>
      <c r="K711" s="46"/>
      <c r="L711" s="46"/>
      <c r="M711" s="46"/>
      <c r="N711" s="47"/>
    </row>
    <row r="712" spans="7:14" x14ac:dyDescent="0.25">
      <c r="G712" s="46"/>
      <c r="H712" s="46"/>
      <c r="I712" s="46"/>
      <c r="J712" s="46"/>
      <c r="K712" s="46"/>
      <c r="L712" s="46"/>
      <c r="M712" s="46"/>
      <c r="N712" s="47"/>
    </row>
    <row r="713" spans="7:14" x14ac:dyDescent="0.25">
      <c r="G713" s="46"/>
      <c r="H713" s="46"/>
      <c r="I713" s="46"/>
      <c r="J713" s="46"/>
      <c r="K713" s="46"/>
      <c r="L713" s="46"/>
      <c r="M713" s="46"/>
      <c r="N713" s="47"/>
    </row>
    <row r="714" spans="7:14" x14ac:dyDescent="0.25">
      <c r="G714" s="46"/>
      <c r="H714" s="46"/>
      <c r="I714" s="46"/>
      <c r="J714" s="46"/>
      <c r="K714" s="46"/>
      <c r="L714" s="46"/>
      <c r="M714" s="46"/>
      <c r="N714" s="47"/>
    </row>
    <row r="715" spans="7:14" x14ac:dyDescent="0.25">
      <c r="G715" s="46"/>
      <c r="H715" s="46"/>
      <c r="I715" s="46"/>
      <c r="J715" s="46"/>
      <c r="K715" s="46"/>
      <c r="L715" s="46"/>
      <c r="M715" s="46"/>
      <c r="N715" s="47"/>
    </row>
    <row r="716" spans="7:14" x14ac:dyDescent="0.25">
      <c r="G716" s="46"/>
      <c r="H716" s="46"/>
      <c r="I716" s="46"/>
      <c r="J716" s="46"/>
      <c r="K716" s="46"/>
      <c r="L716" s="46"/>
      <c r="M716" s="46"/>
      <c r="N716" s="47"/>
    </row>
    <row r="717" spans="7:14" x14ac:dyDescent="0.25">
      <c r="G717" s="46"/>
      <c r="H717" s="46"/>
      <c r="I717" s="46"/>
      <c r="J717" s="46"/>
      <c r="K717" s="46"/>
      <c r="L717" s="46"/>
      <c r="M717" s="46"/>
      <c r="N717" s="47"/>
    </row>
    <row r="718" spans="7:14" x14ac:dyDescent="0.25">
      <c r="G718" s="46"/>
      <c r="H718" s="46"/>
      <c r="I718" s="46"/>
      <c r="J718" s="46"/>
      <c r="K718" s="46"/>
      <c r="L718" s="46"/>
      <c r="M718" s="46"/>
      <c r="N718" s="47"/>
    </row>
    <row r="719" spans="7:14" x14ac:dyDescent="0.25">
      <c r="G719" s="46"/>
      <c r="H719" s="46"/>
      <c r="I719" s="46"/>
      <c r="J719" s="46"/>
      <c r="K719" s="46"/>
      <c r="L719" s="46"/>
      <c r="M719" s="46"/>
      <c r="N719" s="47"/>
    </row>
    <row r="720" spans="7:14" x14ac:dyDescent="0.25">
      <c r="G720" s="46"/>
      <c r="H720" s="46"/>
      <c r="I720" s="46"/>
      <c r="J720" s="46"/>
      <c r="K720" s="46"/>
      <c r="L720" s="46"/>
      <c r="M720" s="46"/>
      <c r="N720" s="47"/>
    </row>
    <row r="721" spans="7:14" x14ac:dyDescent="0.25">
      <c r="G721" s="46"/>
      <c r="H721" s="46"/>
      <c r="I721" s="46"/>
      <c r="J721" s="46"/>
      <c r="K721" s="46"/>
      <c r="L721" s="46"/>
      <c r="M721" s="46"/>
      <c r="N721" s="47"/>
    </row>
    <row r="722" spans="7:14" x14ac:dyDescent="0.25">
      <c r="G722" s="46"/>
      <c r="H722" s="46"/>
      <c r="I722" s="46"/>
      <c r="J722" s="46"/>
      <c r="K722" s="46"/>
      <c r="L722" s="46"/>
      <c r="M722" s="46"/>
      <c r="N722" s="47"/>
    </row>
    <row r="723" spans="7:14" x14ac:dyDescent="0.25">
      <c r="G723" s="46"/>
      <c r="H723" s="46"/>
      <c r="I723" s="46"/>
      <c r="J723" s="46"/>
      <c r="K723" s="46"/>
      <c r="L723" s="46"/>
      <c r="M723" s="46"/>
      <c r="N723" s="47"/>
    </row>
    <row r="724" spans="7:14" x14ac:dyDescent="0.25">
      <c r="G724" s="46"/>
      <c r="H724" s="46"/>
      <c r="I724" s="46"/>
      <c r="J724" s="46"/>
      <c r="K724" s="46"/>
      <c r="L724" s="46"/>
      <c r="M724" s="46"/>
      <c r="N724" s="47"/>
    </row>
    <row r="725" spans="7:14" x14ac:dyDescent="0.25">
      <c r="G725" s="46"/>
      <c r="H725" s="46"/>
      <c r="I725" s="46"/>
      <c r="J725" s="46"/>
      <c r="K725" s="46"/>
      <c r="L725" s="46"/>
      <c r="M725" s="46"/>
      <c r="N725" s="47"/>
    </row>
    <row r="726" spans="7:14" x14ac:dyDescent="0.25">
      <c r="G726" s="46"/>
      <c r="H726" s="46"/>
      <c r="I726" s="46"/>
      <c r="J726" s="46"/>
      <c r="K726" s="46"/>
      <c r="L726" s="46"/>
      <c r="M726" s="46"/>
      <c r="N726" s="47"/>
    </row>
    <row r="727" spans="7:14" x14ac:dyDescent="0.25">
      <c r="G727" s="46"/>
      <c r="H727" s="46"/>
      <c r="I727" s="46"/>
      <c r="J727" s="46"/>
      <c r="K727" s="46"/>
      <c r="L727" s="46"/>
      <c r="M727" s="46"/>
      <c r="N727" s="47"/>
    </row>
    <row r="728" spans="7:14" x14ac:dyDescent="0.25">
      <c r="G728" s="46"/>
      <c r="H728" s="46"/>
      <c r="I728" s="46"/>
      <c r="J728" s="46"/>
      <c r="K728" s="46"/>
      <c r="L728" s="46"/>
      <c r="M728" s="46"/>
      <c r="N728" s="47"/>
    </row>
    <row r="729" spans="7:14" x14ac:dyDescent="0.25">
      <c r="G729" s="46"/>
      <c r="H729" s="46"/>
      <c r="I729" s="46"/>
      <c r="J729" s="46"/>
      <c r="K729" s="46"/>
      <c r="L729" s="46"/>
      <c r="M729" s="46"/>
      <c r="N729" s="47"/>
    </row>
    <row r="730" spans="7:14" x14ac:dyDescent="0.25">
      <c r="G730" s="46"/>
      <c r="H730" s="46"/>
      <c r="I730" s="46"/>
      <c r="J730" s="46"/>
      <c r="K730" s="46"/>
      <c r="L730" s="46"/>
      <c r="M730" s="46"/>
      <c r="N730" s="47"/>
    </row>
    <row r="731" spans="7:14" x14ac:dyDescent="0.25">
      <c r="G731" s="46"/>
      <c r="H731" s="46"/>
      <c r="I731" s="46"/>
      <c r="J731" s="46"/>
      <c r="K731" s="46"/>
      <c r="L731" s="46"/>
      <c r="M731" s="46"/>
      <c r="N731" s="47"/>
    </row>
    <row r="732" spans="7:14" x14ac:dyDescent="0.25">
      <c r="G732" s="46"/>
      <c r="H732" s="46"/>
      <c r="I732" s="46"/>
      <c r="J732" s="46"/>
      <c r="K732" s="46"/>
      <c r="L732" s="46"/>
      <c r="M732" s="46"/>
      <c r="N732" s="47"/>
    </row>
    <row r="733" spans="7:14" x14ac:dyDescent="0.25">
      <c r="G733" s="46"/>
      <c r="H733" s="46"/>
      <c r="I733" s="46"/>
      <c r="J733" s="46"/>
      <c r="K733" s="46"/>
      <c r="L733" s="46"/>
      <c r="M733" s="46"/>
      <c r="N733" s="47"/>
    </row>
    <row r="734" spans="7:14" x14ac:dyDescent="0.25">
      <c r="G734" s="46"/>
      <c r="H734" s="46"/>
      <c r="I734" s="46"/>
      <c r="J734" s="46"/>
      <c r="K734" s="46"/>
      <c r="L734" s="46"/>
      <c r="M734" s="46"/>
      <c r="N734" s="47"/>
    </row>
    <row r="735" spans="7:14" x14ac:dyDescent="0.25">
      <c r="G735" s="46"/>
      <c r="H735" s="46"/>
      <c r="I735" s="46"/>
      <c r="J735" s="46"/>
      <c r="K735" s="46"/>
      <c r="L735" s="46"/>
      <c r="M735" s="46"/>
      <c r="N735" s="47"/>
    </row>
    <row r="736" spans="7:14" x14ac:dyDescent="0.25">
      <c r="G736" s="46"/>
      <c r="H736" s="46"/>
      <c r="I736" s="46"/>
      <c r="J736" s="46"/>
      <c r="K736" s="46"/>
      <c r="L736" s="46"/>
      <c r="M736" s="46"/>
      <c r="N736" s="47"/>
    </row>
    <row r="737" spans="7:14" x14ac:dyDescent="0.25">
      <c r="G737" s="46"/>
      <c r="H737" s="46"/>
      <c r="I737" s="46"/>
      <c r="J737" s="46"/>
      <c r="K737" s="46"/>
      <c r="L737" s="46"/>
      <c r="M737" s="46"/>
      <c r="N737" s="47"/>
    </row>
    <row r="738" spans="7:14" x14ac:dyDescent="0.25">
      <c r="G738" s="46"/>
      <c r="H738" s="46"/>
      <c r="I738" s="46"/>
      <c r="J738" s="46"/>
      <c r="K738" s="46"/>
      <c r="L738" s="46"/>
      <c r="M738" s="46"/>
      <c r="N738" s="47"/>
    </row>
    <row r="739" spans="7:14" x14ac:dyDescent="0.25">
      <c r="G739" s="46"/>
      <c r="H739" s="46"/>
      <c r="I739" s="46"/>
      <c r="J739" s="46"/>
      <c r="K739" s="46"/>
      <c r="L739" s="46"/>
      <c r="M739" s="46"/>
      <c r="N739" s="47"/>
    </row>
    <row r="740" spans="7:14" x14ac:dyDescent="0.25">
      <c r="G740" s="46"/>
      <c r="H740" s="46"/>
      <c r="I740" s="46"/>
      <c r="J740" s="46"/>
      <c r="K740" s="46"/>
      <c r="L740" s="46"/>
      <c r="M740" s="46"/>
      <c r="N740" s="47"/>
    </row>
    <row r="741" spans="7:14" x14ac:dyDescent="0.25">
      <c r="G741" s="46"/>
      <c r="H741" s="46"/>
      <c r="I741" s="46"/>
      <c r="J741" s="46"/>
      <c r="K741" s="46"/>
      <c r="L741" s="46"/>
      <c r="M741" s="46"/>
      <c r="N741" s="47"/>
    </row>
    <row r="742" spans="7:14" x14ac:dyDescent="0.25">
      <c r="G742" s="46"/>
      <c r="H742" s="46"/>
      <c r="I742" s="46"/>
      <c r="J742" s="46"/>
      <c r="K742" s="46"/>
      <c r="L742" s="46"/>
      <c r="M742" s="46"/>
      <c r="N742" s="47"/>
    </row>
    <row r="743" spans="7:14" x14ac:dyDescent="0.25">
      <c r="G743" s="46"/>
      <c r="H743" s="46"/>
      <c r="I743" s="46"/>
      <c r="J743" s="46"/>
      <c r="K743" s="46"/>
      <c r="L743" s="46"/>
      <c r="M743" s="46"/>
      <c r="N743" s="47"/>
    </row>
    <row r="744" spans="7:14" x14ac:dyDescent="0.25">
      <c r="G744" s="46"/>
      <c r="H744" s="46"/>
      <c r="I744" s="46"/>
      <c r="J744" s="46"/>
      <c r="K744" s="46"/>
      <c r="L744" s="46"/>
      <c r="M744" s="46"/>
      <c r="N744" s="47"/>
    </row>
    <row r="745" spans="7:14" x14ac:dyDescent="0.25">
      <c r="G745" s="46"/>
      <c r="H745" s="46"/>
      <c r="I745" s="46"/>
      <c r="J745" s="46"/>
      <c r="K745" s="46"/>
      <c r="L745" s="46"/>
      <c r="M745" s="46"/>
      <c r="N745" s="47"/>
    </row>
    <row r="746" spans="7:14" x14ac:dyDescent="0.25">
      <c r="G746" s="46"/>
      <c r="H746" s="46"/>
      <c r="I746" s="46"/>
      <c r="J746" s="46"/>
      <c r="K746" s="46"/>
      <c r="L746" s="46"/>
      <c r="M746" s="46"/>
      <c r="N746" s="47"/>
    </row>
    <row r="747" spans="7:14" x14ac:dyDescent="0.25">
      <c r="G747" s="46"/>
      <c r="H747" s="46"/>
      <c r="I747" s="46"/>
      <c r="J747" s="46"/>
      <c r="K747" s="46"/>
      <c r="L747" s="46"/>
      <c r="M747" s="46"/>
      <c r="N747" s="47"/>
    </row>
    <row r="748" spans="7:14" x14ac:dyDescent="0.25">
      <c r="G748" s="46"/>
      <c r="H748" s="46"/>
      <c r="I748" s="46"/>
      <c r="J748" s="46"/>
      <c r="K748" s="46"/>
      <c r="L748" s="46"/>
      <c r="M748" s="46"/>
      <c r="N748" s="47"/>
    </row>
    <row r="749" spans="7:14" x14ac:dyDescent="0.25">
      <c r="G749" s="46"/>
      <c r="H749" s="46"/>
      <c r="I749" s="46"/>
      <c r="J749" s="46"/>
      <c r="K749" s="46"/>
      <c r="L749" s="46"/>
      <c r="M749" s="46"/>
      <c r="N749" s="47"/>
    </row>
    <row r="750" spans="7:14" x14ac:dyDescent="0.25">
      <c r="G750" s="46"/>
      <c r="H750" s="46"/>
      <c r="I750" s="46"/>
      <c r="J750" s="46"/>
      <c r="K750" s="46"/>
      <c r="L750" s="46"/>
      <c r="M750" s="46"/>
      <c r="N750" s="47"/>
    </row>
    <row r="751" spans="7:14" x14ac:dyDescent="0.25">
      <c r="G751" s="46"/>
      <c r="H751" s="46"/>
      <c r="I751" s="46"/>
      <c r="J751" s="46"/>
      <c r="K751" s="46"/>
      <c r="L751" s="46"/>
      <c r="M751" s="46"/>
      <c r="N751" s="47"/>
    </row>
    <row r="752" spans="7:14" x14ac:dyDescent="0.25">
      <c r="G752" s="46"/>
      <c r="H752" s="46"/>
      <c r="I752" s="46"/>
      <c r="J752" s="46"/>
      <c r="K752" s="46"/>
      <c r="L752" s="46"/>
      <c r="M752" s="46"/>
      <c r="N752" s="47"/>
    </row>
    <row r="753" spans="7:14" x14ac:dyDescent="0.25">
      <c r="G753" s="46"/>
      <c r="H753" s="46"/>
      <c r="I753" s="46"/>
      <c r="J753" s="46"/>
      <c r="K753" s="46"/>
      <c r="L753" s="46"/>
      <c r="M753" s="46"/>
      <c r="N753" s="47"/>
    </row>
    <row r="754" spans="7:14" x14ac:dyDescent="0.25">
      <c r="G754" s="46"/>
      <c r="H754" s="46"/>
      <c r="I754" s="46"/>
      <c r="J754" s="46"/>
      <c r="K754" s="46"/>
      <c r="L754" s="46"/>
      <c r="M754" s="46"/>
      <c r="N754" s="47"/>
    </row>
    <row r="755" spans="7:14" x14ac:dyDescent="0.25">
      <c r="G755" s="46"/>
      <c r="H755" s="46"/>
      <c r="I755" s="46"/>
      <c r="J755" s="46"/>
      <c r="K755" s="46"/>
      <c r="L755" s="46"/>
      <c r="M755" s="46"/>
      <c r="N755" s="47"/>
    </row>
    <row r="756" spans="7:14" x14ac:dyDescent="0.25">
      <c r="G756" s="46"/>
      <c r="H756" s="46"/>
      <c r="I756" s="46"/>
      <c r="J756" s="46"/>
      <c r="K756" s="46"/>
      <c r="L756" s="46"/>
      <c r="M756" s="46"/>
      <c r="N756" s="47"/>
    </row>
    <row r="757" spans="7:14" x14ac:dyDescent="0.25">
      <c r="G757" s="46"/>
      <c r="H757" s="46"/>
      <c r="I757" s="46"/>
      <c r="J757" s="46"/>
      <c r="K757" s="46"/>
      <c r="L757" s="46"/>
      <c r="M757" s="46"/>
      <c r="N757" s="47"/>
    </row>
    <row r="758" spans="7:14" x14ac:dyDescent="0.25">
      <c r="G758" s="46"/>
      <c r="H758" s="46"/>
      <c r="I758" s="46"/>
      <c r="J758" s="46"/>
      <c r="K758" s="46"/>
      <c r="L758" s="46"/>
      <c r="M758" s="46"/>
      <c r="N758" s="47"/>
    </row>
    <row r="759" spans="7:14" x14ac:dyDescent="0.25">
      <c r="G759" s="46"/>
      <c r="H759" s="46"/>
      <c r="I759" s="46"/>
      <c r="J759" s="46"/>
      <c r="K759" s="46"/>
      <c r="L759" s="46"/>
      <c r="M759" s="46"/>
      <c r="N759" s="47"/>
    </row>
    <row r="760" spans="7:14" x14ac:dyDescent="0.25">
      <c r="G760" s="46"/>
      <c r="H760" s="46"/>
      <c r="I760" s="46"/>
      <c r="J760" s="46"/>
      <c r="K760" s="46"/>
      <c r="L760" s="46"/>
      <c r="M760" s="46"/>
      <c r="N760" s="47"/>
    </row>
    <row r="761" spans="7:14" x14ac:dyDescent="0.25">
      <c r="G761" s="46"/>
      <c r="H761" s="46"/>
      <c r="I761" s="46"/>
      <c r="J761" s="46"/>
      <c r="K761" s="46"/>
      <c r="L761" s="46"/>
      <c r="M761" s="46"/>
      <c r="N761" s="47"/>
    </row>
    <row r="762" spans="7:14" x14ac:dyDescent="0.25">
      <c r="G762" s="46"/>
      <c r="H762" s="46"/>
      <c r="I762" s="46"/>
      <c r="J762" s="46"/>
      <c r="K762" s="46"/>
      <c r="L762" s="46"/>
      <c r="M762" s="46"/>
      <c r="N762" s="47"/>
    </row>
    <row r="763" spans="7:14" x14ac:dyDescent="0.25">
      <c r="G763" s="46"/>
      <c r="H763" s="46"/>
      <c r="I763" s="46"/>
      <c r="J763" s="46"/>
      <c r="K763" s="46"/>
      <c r="L763" s="46"/>
      <c r="M763" s="46"/>
      <c r="N763" s="47"/>
    </row>
    <row r="764" spans="7:14" x14ac:dyDescent="0.25">
      <c r="G764" s="46"/>
      <c r="H764" s="46"/>
      <c r="I764" s="46"/>
      <c r="J764" s="46"/>
      <c r="K764" s="46"/>
      <c r="L764" s="46"/>
      <c r="M764" s="46"/>
      <c r="N764" s="47"/>
    </row>
    <row r="765" spans="7:14" x14ac:dyDescent="0.25">
      <c r="G765" s="46"/>
      <c r="H765" s="46"/>
      <c r="I765" s="46"/>
      <c r="J765" s="46"/>
      <c r="K765" s="46"/>
      <c r="L765" s="46"/>
      <c r="M765" s="46"/>
      <c r="N765" s="47"/>
    </row>
    <row r="766" spans="7:14" x14ac:dyDescent="0.25">
      <c r="G766" s="46"/>
      <c r="H766" s="46"/>
      <c r="I766" s="46"/>
      <c r="J766" s="46"/>
      <c r="K766" s="46"/>
      <c r="L766" s="46"/>
      <c r="M766" s="46"/>
      <c r="N766" s="47"/>
    </row>
    <row r="767" spans="7:14" x14ac:dyDescent="0.25">
      <c r="G767" s="46"/>
      <c r="H767" s="46"/>
      <c r="I767" s="46"/>
      <c r="J767" s="46"/>
      <c r="K767" s="46"/>
      <c r="L767" s="46"/>
      <c r="M767" s="46"/>
      <c r="N767" s="47"/>
    </row>
    <row r="768" spans="7:14" x14ac:dyDescent="0.25">
      <c r="G768" s="46"/>
      <c r="H768" s="46"/>
      <c r="I768" s="46"/>
      <c r="J768" s="46"/>
      <c r="K768" s="46"/>
      <c r="L768" s="46"/>
      <c r="M768" s="46"/>
      <c r="N768" s="47"/>
    </row>
    <row r="769" spans="7:14" x14ac:dyDescent="0.25">
      <c r="G769" s="46"/>
      <c r="H769" s="46"/>
      <c r="I769" s="46"/>
      <c r="J769" s="46"/>
      <c r="K769" s="46"/>
      <c r="L769" s="46"/>
      <c r="M769" s="46"/>
      <c r="N769" s="47"/>
    </row>
    <row r="770" spans="7:14" x14ac:dyDescent="0.25">
      <c r="G770" s="46"/>
      <c r="H770" s="46"/>
      <c r="I770" s="46"/>
      <c r="J770" s="46"/>
      <c r="K770" s="46"/>
      <c r="L770" s="46"/>
      <c r="M770" s="46"/>
      <c r="N770" s="47"/>
    </row>
    <row r="771" spans="7:14" x14ac:dyDescent="0.25">
      <c r="G771" s="46"/>
      <c r="H771" s="46"/>
      <c r="I771" s="46"/>
      <c r="J771" s="46"/>
      <c r="K771" s="46"/>
      <c r="L771" s="46"/>
      <c r="M771" s="46"/>
      <c r="N771" s="47"/>
    </row>
    <row r="772" spans="7:14" x14ac:dyDescent="0.25">
      <c r="G772" s="46"/>
      <c r="H772" s="46"/>
      <c r="I772" s="46"/>
      <c r="J772" s="46"/>
      <c r="K772" s="46"/>
      <c r="L772" s="46"/>
      <c r="M772" s="46"/>
      <c r="N772" s="47"/>
    </row>
    <row r="773" spans="7:14" x14ac:dyDescent="0.25">
      <c r="G773" s="46"/>
      <c r="H773" s="46"/>
      <c r="I773" s="46"/>
      <c r="J773" s="46"/>
      <c r="K773" s="46"/>
      <c r="L773" s="46"/>
      <c r="M773" s="46"/>
      <c r="N773" s="47"/>
    </row>
    <row r="774" spans="7:14" x14ac:dyDescent="0.25">
      <c r="G774" s="46"/>
      <c r="H774" s="46"/>
      <c r="I774" s="46"/>
      <c r="J774" s="46"/>
      <c r="K774" s="46"/>
      <c r="L774" s="46"/>
      <c r="M774" s="46"/>
      <c r="N774" s="47"/>
    </row>
    <row r="775" spans="7:14" x14ac:dyDescent="0.25">
      <c r="G775" s="46"/>
      <c r="H775" s="46"/>
      <c r="I775" s="46"/>
      <c r="J775" s="46"/>
      <c r="K775" s="46"/>
      <c r="L775" s="46"/>
      <c r="M775" s="46"/>
      <c r="N775" s="47"/>
    </row>
    <row r="776" spans="7:14" x14ac:dyDescent="0.25">
      <c r="G776" s="46"/>
      <c r="H776" s="46"/>
      <c r="I776" s="46"/>
      <c r="J776" s="46"/>
      <c r="K776" s="46"/>
      <c r="L776" s="46"/>
      <c r="M776" s="46"/>
      <c r="N776" s="47"/>
    </row>
    <row r="777" spans="7:14" x14ac:dyDescent="0.25">
      <c r="G777" s="46"/>
      <c r="H777" s="46"/>
      <c r="I777" s="46"/>
      <c r="J777" s="46"/>
      <c r="K777" s="46"/>
      <c r="L777" s="46"/>
      <c r="M777" s="46"/>
      <c r="N777" s="47"/>
    </row>
    <row r="778" spans="7:14" x14ac:dyDescent="0.25">
      <c r="G778" s="46"/>
      <c r="H778" s="46"/>
      <c r="I778" s="46"/>
      <c r="J778" s="46"/>
      <c r="K778" s="46"/>
      <c r="L778" s="46"/>
      <c r="M778" s="46"/>
      <c r="N778" s="47"/>
    </row>
    <row r="779" spans="7:14" x14ac:dyDescent="0.25">
      <c r="G779" s="46"/>
      <c r="H779" s="46"/>
      <c r="I779" s="46"/>
      <c r="J779" s="46"/>
      <c r="K779" s="46"/>
      <c r="L779" s="46"/>
      <c r="M779" s="46"/>
      <c r="N779" s="47"/>
    </row>
    <row r="780" spans="7:14" x14ac:dyDescent="0.25">
      <c r="G780" s="46"/>
      <c r="H780" s="46"/>
      <c r="I780" s="46"/>
      <c r="J780" s="46"/>
      <c r="K780" s="46"/>
      <c r="L780" s="46"/>
      <c r="M780" s="46"/>
      <c r="N780" s="47"/>
    </row>
    <row r="781" spans="7:14" x14ac:dyDescent="0.25">
      <c r="G781" s="46"/>
      <c r="H781" s="46"/>
      <c r="I781" s="46"/>
      <c r="J781" s="46"/>
      <c r="K781" s="46"/>
      <c r="L781" s="46"/>
      <c r="M781" s="46"/>
      <c r="N781" s="47"/>
    </row>
    <row r="782" spans="7:14" x14ac:dyDescent="0.25">
      <c r="G782" s="46"/>
      <c r="H782" s="46"/>
      <c r="I782" s="46"/>
      <c r="J782" s="46"/>
      <c r="K782" s="46"/>
      <c r="L782" s="46"/>
      <c r="M782" s="46"/>
      <c r="N782" s="47"/>
    </row>
    <row r="783" spans="7:14" x14ac:dyDescent="0.25">
      <c r="G783" s="46"/>
      <c r="H783" s="46"/>
      <c r="I783" s="46"/>
      <c r="J783" s="46"/>
      <c r="K783" s="46"/>
      <c r="L783" s="46"/>
      <c r="M783" s="46"/>
      <c r="N783" s="47"/>
    </row>
    <row r="784" spans="7:14" x14ac:dyDescent="0.25">
      <c r="G784" s="46"/>
      <c r="H784" s="46"/>
      <c r="I784" s="46"/>
      <c r="J784" s="46"/>
      <c r="K784" s="46"/>
      <c r="L784" s="46"/>
      <c r="M784" s="46"/>
      <c r="N784" s="47"/>
    </row>
    <row r="785" spans="7:14" x14ac:dyDescent="0.25">
      <c r="G785" s="46"/>
      <c r="H785" s="46"/>
      <c r="I785" s="46"/>
      <c r="J785" s="46"/>
      <c r="K785" s="46"/>
      <c r="L785" s="46"/>
      <c r="M785" s="46"/>
      <c r="N785" s="47"/>
    </row>
    <row r="786" spans="7:14" x14ac:dyDescent="0.25">
      <c r="G786" s="46"/>
      <c r="H786" s="46"/>
      <c r="I786" s="46"/>
      <c r="J786" s="46"/>
      <c r="K786" s="46"/>
      <c r="L786" s="46"/>
      <c r="M786" s="46"/>
      <c r="N786" s="47"/>
    </row>
    <row r="787" spans="7:14" x14ac:dyDescent="0.25">
      <c r="G787" s="46"/>
      <c r="H787" s="46"/>
      <c r="I787" s="46"/>
      <c r="J787" s="46"/>
      <c r="K787" s="46"/>
      <c r="L787" s="46"/>
      <c r="M787" s="46"/>
      <c r="N787" s="47"/>
    </row>
    <row r="788" spans="7:14" x14ac:dyDescent="0.25">
      <c r="G788" s="46"/>
      <c r="H788" s="46"/>
      <c r="I788" s="46"/>
      <c r="J788" s="46"/>
      <c r="K788" s="46"/>
      <c r="L788" s="46"/>
      <c r="M788" s="46"/>
      <c r="N788" s="47"/>
    </row>
    <row r="789" spans="7:14" x14ac:dyDescent="0.25">
      <c r="G789" s="46"/>
      <c r="H789" s="46"/>
      <c r="I789" s="46"/>
      <c r="J789" s="46"/>
      <c r="K789" s="46"/>
      <c r="L789" s="46"/>
      <c r="M789" s="46"/>
      <c r="N789" s="47"/>
    </row>
    <row r="790" spans="7:14" x14ac:dyDescent="0.25">
      <c r="G790" s="46"/>
      <c r="H790" s="46"/>
      <c r="I790" s="46"/>
      <c r="J790" s="46"/>
      <c r="K790" s="46"/>
      <c r="L790" s="46"/>
      <c r="M790" s="46"/>
      <c r="N790" s="47"/>
    </row>
    <row r="791" spans="7:14" x14ac:dyDescent="0.25">
      <c r="G791" s="46"/>
      <c r="H791" s="46"/>
      <c r="I791" s="46"/>
      <c r="J791" s="46"/>
      <c r="K791" s="46"/>
      <c r="L791" s="46"/>
      <c r="M791" s="46"/>
      <c r="N791" s="47"/>
    </row>
    <row r="792" spans="7:14" x14ac:dyDescent="0.25">
      <c r="G792" s="46"/>
      <c r="H792" s="46"/>
      <c r="I792" s="46"/>
      <c r="J792" s="46"/>
      <c r="K792" s="46"/>
      <c r="L792" s="46"/>
      <c r="M792" s="46"/>
      <c r="N792" s="47"/>
    </row>
    <row r="793" spans="7:14" x14ac:dyDescent="0.25">
      <c r="G793" s="46"/>
      <c r="H793" s="46"/>
      <c r="I793" s="46"/>
      <c r="J793" s="46"/>
      <c r="K793" s="46"/>
      <c r="L793" s="46"/>
      <c r="M793" s="46"/>
      <c r="N793" s="47"/>
    </row>
    <row r="794" spans="7:14" x14ac:dyDescent="0.25">
      <c r="G794" s="46"/>
      <c r="H794" s="46"/>
      <c r="I794" s="46"/>
      <c r="J794" s="46"/>
      <c r="K794" s="46"/>
      <c r="L794" s="46"/>
      <c r="M794" s="46"/>
      <c r="N794" s="47"/>
    </row>
    <row r="795" spans="7:14" x14ac:dyDescent="0.25">
      <c r="G795" s="46"/>
      <c r="H795" s="46"/>
      <c r="I795" s="46"/>
      <c r="J795" s="46"/>
      <c r="K795" s="46"/>
      <c r="L795" s="46"/>
      <c r="M795" s="46"/>
      <c r="N795" s="47"/>
    </row>
    <row r="796" spans="7:14" x14ac:dyDescent="0.25">
      <c r="G796" s="46"/>
      <c r="H796" s="46"/>
      <c r="I796" s="46"/>
      <c r="J796" s="46"/>
      <c r="K796" s="46"/>
      <c r="L796" s="46"/>
      <c r="M796" s="46"/>
      <c r="N796" s="47"/>
    </row>
    <row r="797" spans="7:14" x14ac:dyDescent="0.25">
      <c r="G797" s="46"/>
      <c r="H797" s="46"/>
      <c r="I797" s="46"/>
      <c r="J797" s="46"/>
      <c r="K797" s="46"/>
      <c r="L797" s="46"/>
      <c r="M797" s="46"/>
      <c r="N797" s="47"/>
    </row>
    <row r="798" spans="7:14" x14ac:dyDescent="0.25">
      <c r="G798" s="46"/>
      <c r="H798" s="46"/>
      <c r="I798" s="46"/>
      <c r="J798" s="46"/>
      <c r="K798" s="46"/>
      <c r="L798" s="46"/>
      <c r="M798" s="46"/>
      <c r="N798" s="47"/>
    </row>
    <row r="799" spans="7:14" x14ac:dyDescent="0.25">
      <c r="G799" s="46"/>
      <c r="H799" s="46"/>
      <c r="I799" s="46"/>
      <c r="J799" s="46"/>
      <c r="K799" s="46"/>
      <c r="L799" s="46"/>
      <c r="M799" s="46"/>
      <c r="N799" s="47"/>
    </row>
    <row r="800" spans="7:14" x14ac:dyDescent="0.25">
      <c r="G800" s="46"/>
      <c r="H800" s="46"/>
      <c r="I800" s="46"/>
      <c r="J800" s="46"/>
      <c r="K800" s="46"/>
      <c r="L800" s="46"/>
      <c r="M800" s="46"/>
      <c r="N800" s="47"/>
    </row>
    <row r="801" spans="7:14" x14ac:dyDescent="0.25">
      <c r="G801" s="46"/>
      <c r="H801" s="46"/>
      <c r="I801" s="46"/>
      <c r="J801" s="46"/>
      <c r="K801" s="46"/>
      <c r="L801" s="46"/>
      <c r="M801" s="46"/>
      <c r="N801" s="47"/>
    </row>
    <row r="802" spans="7:14" x14ac:dyDescent="0.25">
      <c r="G802" s="46"/>
      <c r="H802" s="46"/>
      <c r="I802" s="46"/>
      <c r="J802" s="46"/>
      <c r="K802" s="46"/>
      <c r="L802" s="46"/>
      <c r="M802" s="46"/>
      <c r="N802" s="47"/>
    </row>
    <row r="803" spans="7:14" x14ac:dyDescent="0.25">
      <c r="G803" s="46"/>
      <c r="H803" s="46"/>
      <c r="I803" s="46"/>
      <c r="J803" s="46"/>
      <c r="K803" s="46"/>
      <c r="L803" s="46"/>
      <c r="M803" s="46"/>
      <c r="N803" s="47"/>
    </row>
    <row r="804" spans="7:14" x14ac:dyDescent="0.25">
      <c r="G804" s="46"/>
      <c r="H804" s="46"/>
      <c r="I804" s="46"/>
      <c r="J804" s="46"/>
      <c r="K804" s="46"/>
      <c r="L804" s="46"/>
      <c r="M804" s="46"/>
      <c r="N804" s="47"/>
    </row>
    <row r="805" spans="7:14" x14ac:dyDescent="0.25">
      <c r="G805" s="46"/>
      <c r="H805" s="46"/>
      <c r="I805" s="46"/>
      <c r="J805" s="46"/>
      <c r="K805" s="46"/>
      <c r="L805" s="46"/>
      <c r="M805" s="46"/>
      <c r="N805" s="47"/>
    </row>
    <row r="806" spans="7:14" x14ac:dyDescent="0.25">
      <c r="G806" s="46"/>
      <c r="H806" s="46"/>
      <c r="I806" s="46"/>
      <c r="J806" s="46"/>
      <c r="K806" s="46"/>
      <c r="L806" s="46"/>
      <c r="M806" s="46"/>
      <c r="N806" s="47"/>
    </row>
    <row r="807" spans="7:14" x14ac:dyDescent="0.25">
      <c r="G807" s="46"/>
      <c r="H807" s="46"/>
      <c r="I807" s="46"/>
      <c r="J807" s="46"/>
      <c r="K807" s="46"/>
      <c r="L807" s="46"/>
      <c r="M807" s="46"/>
      <c r="N807" s="47"/>
    </row>
    <row r="808" spans="7:14" x14ac:dyDescent="0.25">
      <c r="G808" s="46"/>
      <c r="H808" s="46"/>
      <c r="I808" s="46"/>
      <c r="J808" s="46"/>
      <c r="K808" s="46"/>
      <c r="L808" s="46"/>
      <c r="M808" s="46"/>
      <c r="N808" s="47"/>
    </row>
    <row r="809" spans="7:14" x14ac:dyDescent="0.25">
      <c r="G809" s="46"/>
      <c r="H809" s="46"/>
      <c r="I809" s="46"/>
      <c r="J809" s="46"/>
      <c r="K809" s="46"/>
      <c r="L809" s="46"/>
      <c r="M809" s="46"/>
      <c r="N809" s="47"/>
    </row>
    <row r="810" spans="7:14" x14ac:dyDescent="0.25">
      <c r="G810" s="46"/>
      <c r="H810" s="46"/>
      <c r="I810" s="46"/>
      <c r="J810" s="46"/>
      <c r="K810" s="46"/>
      <c r="L810" s="46"/>
      <c r="M810" s="46"/>
      <c r="N810" s="47"/>
    </row>
    <row r="811" spans="7:14" x14ac:dyDescent="0.25">
      <c r="G811" s="46"/>
      <c r="H811" s="46"/>
      <c r="I811" s="46"/>
      <c r="J811" s="46"/>
      <c r="K811" s="46"/>
      <c r="L811" s="46"/>
      <c r="M811" s="46"/>
      <c r="N811" s="47"/>
    </row>
    <row r="812" spans="7:14" x14ac:dyDescent="0.25">
      <c r="G812" s="46"/>
      <c r="H812" s="46"/>
      <c r="I812" s="46"/>
      <c r="J812" s="46"/>
      <c r="K812" s="46"/>
      <c r="L812" s="46"/>
      <c r="M812" s="46"/>
      <c r="N812" s="47"/>
    </row>
    <row r="813" spans="7:14" x14ac:dyDescent="0.25">
      <c r="G813" s="46"/>
      <c r="H813" s="46"/>
      <c r="I813" s="46"/>
      <c r="J813" s="46"/>
      <c r="K813" s="46"/>
      <c r="L813" s="46"/>
      <c r="M813" s="46"/>
      <c r="N813" s="47"/>
    </row>
    <row r="814" spans="7:14" x14ac:dyDescent="0.25">
      <c r="G814" s="46"/>
      <c r="H814" s="46"/>
      <c r="I814" s="46"/>
      <c r="J814" s="46"/>
      <c r="K814" s="46"/>
      <c r="L814" s="46"/>
      <c r="M814" s="46"/>
      <c r="N814" s="47"/>
    </row>
    <row r="815" spans="7:14" x14ac:dyDescent="0.25">
      <c r="G815" s="46"/>
      <c r="H815" s="46"/>
      <c r="I815" s="46"/>
      <c r="J815" s="46"/>
      <c r="K815" s="46"/>
      <c r="L815" s="46"/>
      <c r="M815" s="46"/>
      <c r="N815" s="47"/>
    </row>
    <row r="816" spans="7:14" x14ac:dyDescent="0.25">
      <c r="G816" s="46"/>
      <c r="H816" s="46"/>
      <c r="I816" s="46"/>
      <c r="J816" s="46"/>
      <c r="K816" s="46"/>
      <c r="L816" s="46"/>
      <c r="M816" s="46"/>
      <c r="N816" s="47"/>
    </row>
    <row r="817" spans="7:14" x14ac:dyDescent="0.25">
      <c r="G817" s="46"/>
      <c r="H817" s="46"/>
      <c r="I817" s="46"/>
      <c r="J817" s="46"/>
      <c r="K817" s="46"/>
      <c r="L817" s="46"/>
      <c r="M817" s="46"/>
      <c r="N817" s="47"/>
    </row>
    <row r="818" spans="7:14" x14ac:dyDescent="0.25">
      <c r="G818" s="46"/>
      <c r="H818" s="46"/>
      <c r="I818" s="46"/>
      <c r="J818" s="46"/>
      <c r="K818" s="46"/>
      <c r="L818" s="46"/>
      <c r="M818" s="46"/>
      <c r="N818" s="47"/>
    </row>
    <row r="819" spans="7:14" x14ac:dyDescent="0.25">
      <c r="G819" s="46"/>
      <c r="H819" s="46"/>
      <c r="I819" s="46"/>
      <c r="J819" s="46"/>
      <c r="K819" s="46"/>
      <c r="L819" s="46"/>
      <c r="M819" s="46"/>
      <c r="N819" s="47"/>
    </row>
    <row r="820" spans="7:14" x14ac:dyDescent="0.25">
      <c r="G820" s="46"/>
      <c r="H820" s="46"/>
      <c r="I820" s="46"/>
      <c r="J820" s="46"/>
      <c r="K820" s="46"/>
      <c r="L820" s="46"/>
      <c r="M820" s="46"/>
      <c r="N820" s="47"/>
    </row>
    <row r="821" spans="7:14" x14ac:dyDescent="0.25">
      <c r="G821" s="46"/>
      <c r="H821" s="46"/>
      <c r="I821" s="46"/>
      <c r="J821" s="46"/>
      <c r="K821" s="46"/>
      <c r="L821" s="46"/>
      <c r="M821" s="46"/>
      <c r="N821" s="47"/>
    </row>
    <row r="822" spans="7:14" x14ac:dyDescent="0.25">
      <c r="G822" s="46"/>
      <c r="H822" s="46"/>
      <c r="I822" s="46"/>
      <c r="J822" s="46"/>
      <c r="K822" s="46"/>
      <c r="L822" s="46"/>
      <c r="M822" s="46"/>
      <c r="N822" s="47"/>
    </row>
    <row r="823" spans="7:14" x14ac:dyDescent="0.25">
      <c r="G823" s="46"/>
      <c r="H823" s="46"/>
      <c r="I823" s="46"/>
      <c r="J823" s="46"/>
      <c r="K823" s="46"/>
      <c r="L823" s="46"/>
      <c r="M823" s="46"/>
      <c r="N823" s="47"/>
    </row>
    <row r="824" spans="7:14" x14ac:dyDescent="0.25">
      <c r="G824" s="46"/>
      <c r="H824" s="46"/>
      <c r="I824" s="46"/>
      <c r="J824" s="46"/>
      <c r="K824" s="46"/>
      <c r="L824" s="46"/>
      <c r="M824" s="46"/>
      <c r="N824" s="47"/>
    </row>
    <row r="825" spans="7:14" x14ac:dyDescent="0.25">
      <c r="G825" s="46"/>
      <c r="H825" s="46"/>
      <c r="I825" s="46"/>
      <c r="J825" s="46"/>
      <c r="K825" s="46"/>
      <c r="L825" s="46"/>
      <c r="M825" s="46"/>
      <c r="N825" s="47"/>
    </row>
    <row r="826" spans="7:14" x14ac:dyDescent="0.25">
      <c r="G826" s="46"/>
      <c r="H826" s="46"/>
      <c r="I826" s="46"/>
      <c r="J826" s="46"/>
      <c r="K826" s="46"/>
      <c r="L826" s="46"/>
      <c r="M826" s="46"/>
      <c r="N826" s="47"/>
    </row>
    <row r="827" spans="7:14" x14ac:dyDescent="0.25">
      <c r="G827" s="46"/>
      <c r="H827" s="46"/>
      <c r="I827" s="46"/>
      <c r="J827" s="46"/>
      <c r="K827" s="46"/>
      <c r="L827" s="46"/>
      <c r="M827" s="46"/>
      <c r="N827" s="47"/>
    </row>
    <row r="828" spans="7:14" x14ac:dyDescent="0.25">
      <c r="G828" s="46"/>
      <c r="H828" s="46"/>
      <c r="I828" s="46"/>
      <c r="J828" s="46"/>
      <c r="K828" s="46"/>
      <c r="L828" s="46"/>
      <c r="M828" s="46"/>
      <c r="N828" s="47"/>
    </row>
    <row r="829" spans="7:14" x14ac:dyDescent="0.25">
      <c r="G829" s="46"/>
      <c r="H829" s="46"/>
      <c r="I829" s="46"/>
      <c r="J829" s="46"/>
      <c r="K829" s="46"/>
      <c r="L829" s="46"/>
      <c r="M829" s="46"/>
      <c r="N829" s="47"/>
    </row>
    <row r="830" spans="7:14" x14ac:dyDescent="0.25">
      <c r="G830" s="46"/>
      <c r="H830" s="46"/>
      <c r="I830" s="46"/>
      <c r="J830" s="46"/>
      <c r="K830" s="46"/>
      <c r="L830" s="46"/>
      <c r="M830" s="46"/>
      <c r="N830" s="47"/>
    </row>
    <row r="831" spans="7:14" x14ac:dyDescent="0.25">
      <c r="G831" s="46"/>
      <c r="H831" s="46"/>
      <c r="I831" s="46"/>
      <c r="J831" s="46"/>
      <c r="K831" s="46"/>
      <c r="L831" s="46"/>
      <c r="M831" s="46"/>
      <c r="N831" s="47"/>
    </row>
    <row r="832" spans="7:14" x14ac:dyDescent="0.25">
      <c r="G832" s="46"/>
      <c r="H832" s="46"/>
      <c r="I832" s="46"/>
      <c r="J832" s="46"/>
      <c r="K832" s="46"/>
      <c r="L832" s="46"/>
      <c r="M832" s="46"/>
      <c r="N832" s="47"/>
    </row>
    <row r="833" spans="7:14" x14ac:dyDescent="0.25">
      <c r="G833" s="46"/>
      <c r="H833" s="46"/>
      <c r="I833" s="46"/>
      <c r="J833" s="46"/>
      <c r="K833" s="46"/>
      <c r="L833" s="46"/>
      <c r="M833" s="46"/>
      <c r="N833" s="47"/>
    </row>
    <row r="834" spans="7:14" x14ac:dyDescent="0.25">
      <c r="G834" s="46"/>
      <c r="H834" s="46"/>
      <c r="I834" s="46"/>
      <c r="J834" s="46"/>
      <c r="K834" s="46"/>
      <c r="L834" s="46"/>
      <c r="M834" s="46"/>
      <c r="N834" s="47"/>
    </row>
    <row r="835" spans="7:14" x14ac:dyDescent="0.25">
      <c r="G835" s="46"/>
      <c r="H835" s="46"/>
      <c r="I835" s="46"/>
      <c r="J835" s="46"/>
      <c r="K835" s="46"/>
      <c r="L835" s="46"/>
      <c r="M835" s="46"/>
      <c r="N835" s="47"/>
    </row>
    <row r="836" spans="7:14" x14ac:dyDescent="0.25">
      <c r="G836" s="46"/>
      <c r="H836" s="46"/>
      <c r="I836" s="46"/>
      <c r="J836" s="46"/>
      <c r="K836" s="46"/>
      <c r="L836" s="46"/>
      <c r="M836" s="46"/>
      <c r="N836" s="47"/>
    </row>
    <row r="837" spans="7:14" x14ac:dyDescent="0.25">
      <c r="G837" s="46"/>
      <c r="H837" s="46"/>
      <c r="I837" s="46"/>
      <c r="J837" s="46"/>
      <c r="K837" s="46"/>
      <c r="L837" s="46"/>
      <c r="M837" s="46"/>
      <c r="N837" s="47"/>
    </row>
    <row r="838" spans="7:14" x14ac:dyDescent="0.25">
      <c r="G838" s="46"/>
      <c r="H838" s="46"/>
      <c r="I838" s="46"/>
      <c r="J838" s="46"/>
      <c r="K838" s="46"/>
      <c r="L838" s="46"/>
      <c r="M838" s="46"/>
      <c r="N838" s="47"/>
    </row>
    <row r="839" spans="7:14" x14ac:dyDescent="0.25">
      <c r="G839" s="46"/>
      <c r="H839" s="46"/>
      <c r="I839" s="46"/>
      <c r="J839" s="46"/>
      <c r="K839" s="46"/>
      <c r="L839" s="46"/>
      <c r="M839" s="46"/>
      <c r="N839" s="47"/>
    </row>
    <row r="840" spans="7:14" x14ac:dyDescent="0.25">
      <c r="G840" s="46"/>
      <c r="H840" s="46"/>
      <c r="I840" s="46"/>
      <c r="J840" s="46"/>
      <c r="K840" s="46"/>
      <c r="L840" s="46"/>
      <c r="M840" s="46"/>
      <c r="N840" s="47"/>
    </row>
    <row r="841" spans="7:14" x14ac:dyDescent="0.25">
      <c r="G841" s="46"/>
      <c r="H841" s="46"/>
      <c r="I841" s="46"/>
      <c r="J841" s="46"/>
      <c r="K841" s="46"/>
      <c r="L841" s="46"/>
      <c r="M841" s="46"/>
      <c r="N841" s="47"/>
    </row>
    <row r="842" spans="7:14" x14ac:dyDescent="0.25">
      <c r="G842" s="46"/>
      <c r="H842" s="46"/>
      <c r="I842" s="46"/>
      <c r="J842" s="46"/>
      <c r="K842" s="46"/>
      <c r="L842" s="46"/>
      <c r="M842" s="46"/>
      <c r="N842" s="47"/>
    </row>
    <row r="843" spans="7:14" x14ac:dyDescent="0.25">
      <c r="G843" s="46"/>
      <c r="H843" s="46"/>
      <c r="I843" s="46"/>
      <c r="J843" s="46"/>
      <c r="K843" s="46"/>
      <c r="L843" s="46"/>
      <c r="M843" s="46"/>
      <c r="N843" s="47"/>
    </row>
    <row r="844" spans="7:14" x14ac:dyDescent="0.25">
      <c r="G844" s="46"/>
      <c r="H844" s="46"/>
      <c r="I844" s="46"/>
      <c r="J844" s="46"/>
      <c r="K844" s="46"/>
      <c r="L844" s="46"/>
      <c r="M844" s="46"/>
      <c r="N844" s="47"/>
    </row>
    <row r="845" spans="7:14" x14ac:dyDescent="0.25">
      <c r="G845" s="46"/>
      <c r="H845" s="46"/>
      <c r="I845" s="46"/>
      <c r="J845" s="46"/>
      <c r="K845" s="46"/>
      <c r="L845" s="46"/>
      <c r="M845" s="46"/>
      <c r="N845" s="47"/>
    </row>
    <row r="846" spans="7:14" x14ac:dyDescent="0.25">
      <c r="G846" s="46"/>
      <c r="H846" s="46"/>
      <c r="I846" s="46"/>
      <c r="J846" s="46"/>
      <c r="K846" s="46"/>
      <c r="L846" s="46"/>
      <c r="M846" s="46"/>
      <c r="N846" s="47"/>
    </row>
    <row r="847" spans="7:14" x14ac:dyDescent="0.25">
      <c r="G847" s="46"/>
      <c r="H847" s="46"/>
      <c r="I847" s="46"/>
      <c r="J847" s="46"/>
      <c r="K847" s="46"/>
      <c r="L847" s="46"/>
      <c r="M847" s="46"/>
      <c r="N847" s="47"/>
    </row>
    <row r="848" spans="7:14" x14ac:dyDescent="0.25">
      <c r="G848" s="46"/>
      <c r="H848" s="46"/>
      <c r="I848" s="46"/>
      <c r="J848" s="46"/>
      <c r="K848" s="46"/>
      <c r="L848" s="46"/>
      <c r="M848" s="46"/>
      <c r="N848" s="47"/>
    </row>
    <row r="849" spans="7:14" x14ac:dyDescent="0.25">
      <c r="G849" s="46"/>
      <c r="H849" s="46"/>
      <c r="I849" s="46"/>
      <c r="J849" s="46"/>
      <c r="K849" s="46"/>
      <c r="L849" s="46"/>
      <c r="M849" s="46"/>
      <c r="N849" s="47"/>
    </row>
    <row r="850" spans="7:14" x14ac:dyDescent="0.25">
      <c r="G850" s="46"/>
      <c r="H850" s="46"/>
      <c r="I850" s="46"/>
      <c r="J850" s="46"/>
      <c r="K850" s="46"/>
      <c r="L850" s="46"/>
      <c r="M850" s="46"/>
      <c r="N850" s="47"/>
    </row>
    <row r="851" spans="7:14" x14ac:dyDescent="0.25">
      <c r="G851" s="46"/>
      <c r="H851" s="46"/>
      <c r="I851" s="46"/>
      <c r="J851" s="46"/>
      <c r="K851" s="46"/>
      <c r="L851" s="46"/>
      <c r="M851" s="46"/>
      <c r="N851" s="47"/>
    </row>
    <row r="852" spans="7:14" x14ac:dyDescent="0.25">
      <c r="G852" s="46"/>
      <c r="H852" s="46"/>
      <c r="I852" s="46"/>
      <c r="J852" s="46"/>
      <c r="K852" s="46"/>
      <c r="L852" s="46"/>
      <c r="M852" s="46"/>
      <c r="N852" s="47"/>
    </row>
    <row r="853" spans="7:14" x14ac:dyDescent="0.25">
      <c r="G853" s="46"/>
      <c r="H853" s="46"/>
      <c r="I853" s="46"/>
      <c r="J853" s="46"/>
      <c r="K853" s="46"/>
      <c r="L853" s="46"/>
      <c r="M853" s="46"/>
      <c r="N853" s="47"/>
    </row>
    <row r="854" spans="7:14" x14ac:dyDescent="0.25">
      <c r="G854" s="46"/>
      <c r="H854" s="46"/>
      <c r="I854" s="46"/>
      <c r="J854" s="46"/>
      <c r="K854" s="46"/>
      <c r="L854" s="46"/>
      <c r="M854" s="46"/>
      <c r="N854" s="47"/>
    </row>
    <row r="855" spans="7:14" x14ac:dyDescent="0.25">
      <c r="G855" s="46"/>
      <c r="H855" s="46"/>
      <c r="I855" s="46"/>
      <c r="J855" s="46"/>
      <c r="K855" s="46"/>
      <c r="L855" s="46"/>
      <c r="M855" s="46"/>
      <c r="N855" s="47"/>
    </row>
    <row r="856" spans="7:14" x14ac:dyDescent="0.25">
      <c r="G856" s="46"/>
      <c r="H856" s="46"/>
      <c r="I856" s="46"/>
      <c r="J856" s="46"/>
      <c r="K856" s="46"/>
      <c r="L856" s="46"/>
      <c r="M856" s="46"/>
      <c r="N856" s="47"/>
    </row>
    <row r="857" spans="7:14" x14ac:dyDescent="0.25">
      <c r="G857" s="46"/>
      <c r="H857" s="46"/>
      <c r="I857" s="46"/>
      <c r="J857" s="46"/>
      <c r="K857" s="46"/>
      <c r="L857" s="46"/>
      <c r="M857" s="46"/>
      <c r="N857" s="47"/>
    </row>
    <row r="858" spans="7:14" x14ac:dyDescent="0.25">
      <c r="G858" s="46"/>
      <c r="H858" s="46"/>
      <c r="I858" s="46"/>
      <c r="J858" s="46"/>
      <c r="K858" s="46"/>
      <c r="L858" s="46"/>
      <c r="M858" s="46"/>
      <c r="N858" s="47"/>
    </row>
    <row r="859" spans="7:14" x14ac:dyDescent="0.25">
      <c r="G859" s="46"/>
      <c r="H859" s="46"/>
      <c r="I859" s="46"/>
      <c r="J859" s="46"/>
      <c r="K859" s="46"/>
      <c r="L859" s="46"/>
      <c r="M859" s="46"/>
      <c r="N859" s="47"/>
    </row>
    <row r="860" spans="7:14" x14ac:dyDescent="0.25">
      <c r="G860" s="46"/>
      <c r="H860" s="46"/>
      <c r="I860" s="46"/>
      <c r="J860" s="46"/>
      <c r="K860" s="46"/>
      <c r="L860" s="46"/>
      <c r="M860" s="46"/>
      <c r="N860" s="47"/>
    </row>
    <row r="861" spans="7:14" x14ac:dyDescent="0.25">
      <c r="G861" s="46"/>
      <c r="H861" s="46"/>
      <c r="I861" s="46"/>
      <c r="J861" s="46"/>
      <c r="K861" s="46"/>
      <c r="L861" s="46"/>
      <c r="M861" s="46"/>
      <c r="N861" s="47"/>
    </row>
    <row r="862" spans="7:14" x14ac:dyDescent="0.25">
      <c r="G862" s="46"/>
      <c r="H862" s="46"/>
      <c r="I862" s="46"/>
      <c r="J862" s="46"/>
      <c r="K862" s="46"/>
      <c r="L862" s="46"/>
      <c r="M862" s="46"/>
      <c r="N862" s="47"/>
    </row>
    <row r="863" spans="7:14" x14ac:dyDescent="0.25">
      <c r="G863" s="46"/>
      <c r="H863" s="46"/>
      <c r="I863" s="46"/>
      <c r="J863" s="46"/>
      <c r="K863" s="46"/>
      <c r="L863" s="46"/>
      <c r="M863" s="46"/>
      <c r="N863" s="47"/>
    </row>
    <row r="864" spans="7:14" x14ac:dyDescent="0.25">
      <c r="G864" s="46"/>
      <c r="H864" s="46"/>
      <c r="I864" s="46"/>
      <c r="J864" s="46"/>
      <c r="K864" s="46"/>
      <c r="L864" s="46"/>
      <c r="M864" s="46"/>
      <c r="N864" s="47"/>
    </row>
    <row r="865" spans="7:14" x14ac:dyDescent="0.25">
      <c r="G865" s="46"/>
      <c r="H865" s="46"/>
      <c r="I865" s="46"/>
      <c r="J865" s="46"/>
      <c r="K865" s="46"/>
      <c r="L865" s="46"/>
      <c r="M865" s="46"/>
      <c r="N865" s="47"/>
    </row>
    <row r="866" spans="7:14" x14ac:dyDescent="0.25">
      <c r="G866" s="46"/>
      <c r="H866" s="46"/>
      <c r="I866" s="46"/>
      <c r="J866" s="46"/>
      <c r="K866" s="46"/>
      <c r="L866" s="46"/>
      <c r="M866" s="46"/>
      <c r="N866" s="47"/>
    </row>
    <row r="867" spans="7:14" x14ac:dyDescent="0.25">
      <c r="G867" s="46"/>
      <c r="H867" s="46"/>
      <c r="I867" s="46"/>
      <c r="J867" s="46"/>
      <c r="K867" s="46"/>
      <c r="L867" s="46"/>
      <c r="M867" s="46"/>
      <c r="N867" s="47"/>
    </row>
    <row r="868" spans="7:14" x14ac:dyDescent="0.25">
      <c r="G868" s="46"/>
      <c r="H868" s="46"/>
      <c r="I868" s="46"/>
      <c r="J868" s="46"/>
      <c r="K868" s="46"/>
      <c r="L868" s="46"/>
      <c r="M868" s="46"/>
      <c r="N868" s="47"/>
    </row>
    <row r="869" spans="7:14" x14ac:dyDescent="0.25">
      <c r="G869" s="46"/>
      <c r="H869" s="46"/>
      <c r="I869" s="46"/>
      <c r="J869" s="46"/>
      <c r="K869" s="46"/>
      <c r="L869" s="46"/>
      <c r="M869" s="46"/>
      <c r="N869" s="47"/>
    </row>
    <row r="870" spans="7:14" x14ac:dyDescent="0.25">
      <c r="G870" s="46"/>
      <c r="H870" s="46"/>
      <c r="I870" s="46"/>
      <c r="J870" s="46"/>
      <c r="K870" s="46"/>
      <c r="L870" s="46"/>
      <c r="M870" s="46"/>
      <c r="N870" s="47"/>
    </row>
    <row r="871" spans="7:14" x14ac:dyDescent="0.25">
      <c r="G871" s="46"/>
      <c r="H871" s="46"/>
      <c r="I871" s="46"/>
      <c r="J871" s="46"/>
      <c r="K871" s="46"/>
      <c r="L871" s="46"/>
      <c r="M871" s="46"/>
      <c r="N871" s="47"/>
    </row>
    <row r="872" spans="7:14" x14ac:dyDescent="0.25">
      <c r="G872" s="46"/>
      <c r="H872" s="46"/>
      <c r="I872" s="46"/>
      <c r="J872" s="46"/>
      <c r="K872" s="46"/>
      <c r="L872" s="46"/>
      <c r="M872" s="46"/>
      <c r="N872" s="47"/>
    </row>
    <row r="873" spans="7:14" x14ac:dyDescent="0.25">
      <c r="G873" s="46"/>
      <c r="H873" s="46"/>
      <c r="I873" s="46"/>
      <c r="J873" s="46"/>
      <c r="K873" s="46"/>
      <c r="L873" s="46"/>
      <c r="M873" s="46"/>
      <c r="N873" s="47"/>
    </row>
    <row r="874" spans="7:14" x14ac:dyDescent="0.25">
      <c r="G874" s="46"/>
      <c r="H874" s="46"/>
      <c r="I874" s="46"/>
      <c r="J874" s="46"/>
      <c r="K874" s="46"/>
      <c r="L874" s="46"/>
      <c r="M874" s="46"/>
      <c r="N874" s="47"/>
    </row>
    <row r="875" spans="7:14" x14ac:dyDescent="0.25">
      <c r="G875" s="46"/>
      <c r="H875" s="46"/>
      <c r="I875" s="46"/>
      <c r="J875" s="46"/>
      <c r="K875" s="46"/>
      <c r="L875" s="46"/>
      <c r="M875" s="46"/>
      <c r="N875" s="47"/>
    </row>
    <row r="876" spans="7:14" x14ac:dyDescent="0.25">
      <c r="G876" s="46"/>
      <c r="H876" s="46"/>
      <c r="I876" s="46"/>
      <c r="J876" s="46"/>
      <c r="K876" s="46"/>
      <c r="L876" s="46"/>
      <c r="M876" s="46"/>
      <c r="N876" s="47"/>
    </row>
    <row r="877" spans="7:14" x14ac:dyDescent="0.25">
      <c r="G877" s="46"/>
      <c r="H877" s="46"/>
      <c r="I877" s="46"/>
      <c r="J877" s="46"/>
      <c r="K877" s="46"/>
      <c r="L877" s="46"/>
      <c r="M877" s="46"/>
      <c r="N877" s="47"/>
    </row>
    <row r="878" spans="7:14" x14ac:dyDescent="0.25">
      <c r="G878" s="46"/>
      <c r="H878" s="46"/>
      <c r="I878" s="46"/>
      <c r="J878" s="46"/>
      <c r="K878" s="46"/>
      <c r="L878" s="46"/>
      <c r="M878" s="46"/>
      <c r="N878" s="47"/>
    </row>
    <row r="879" spans="7:14" x14ac:dyDescent="0.25">
      <c r="G879" s="46"/>
      <c r="H879" s="46"/>
      <c r="I879" s="46"/>
      <c r="J879" s="46"/>
      <c r="K879" s="46"/>
      <c r="L879" s="46"/>
      <c r="M879" s="46"/>
      <c r="N879" s="47"/>
    </row>
    <row r="880" spans="7:14" x14ac:dyDescent="0.25">
      <c r="G880" s="46"/>
      <c r="H880" s="46"/>
      <c r="I880" s="46"/>
      <c r="J880" s="46"/>
      <c r="K880" s="46"/>
      <c r="L880" s="46"/>
      <c r="M880" s="46"/>
      <c r="N880" s="47"/>
    </row>
    <row r="881" spans="7:14" x14ac:dyDescent="0.25">
      <c r="G881" s="46"/>
      <c r="H881" s="46"/>
      <c r="I881" s="46"/>
      <c r="J881" s="46"/>
      <c r="K881" s="46"/>
      <c r="L881" s="46"/>
      <c r="M881" s="46"/>
      <c r="N881" s="47"/>
    </row>
    <row r="882" spans="7:14" x14ac:dyDescent="0.25">
      <c r="G882" s="46"/>
      <c r="H882" s="46"/>
      <c r="I882" s="46"/>
      <c r="J882" s="46"/>
      <c r="K882" s="46"/>
      <c r="L882" s="46"/>
      <c r="M882" s="46"/>
      <c r="N882" s="47"/>
    </row>
    <row r="883" spans="7:14" x14ac:dyDescent="0.25">
      <c r="G883" s="46"/>
      <c r="H883" s="46"/>
      <c r="I883" s="46"/>
      <c r="J883" s="46"/>
      <c r="K883" s="46"/>
      <c r="L883" s="46"/>
      <c r="M883" s="46"/>
      <c r="N883" s="47"/>
    </row>
    <row r="884" spans="7:14" x14ac:dyDescent="0.25">
      <c r="G884" s="46"/>
      <c r="H884" s="46"/>
      <c r="I884" s="46"/>
      <c r="J884" s="46"/>
      <c r="K884" s="46"/>
      <c r="L884" s="46"/>
      <c r="M884" s="46"/>
      <c r="N884" s="47"/>
    </row>
    <row r="885" spans="7:14" x14ac:dyDescent="0.25">
      <c r="G885" s="46"/>
      <c r="H885" s="46"/>
      <c r="I885" s="46"/>
      <c r="J885" s="46"/>
      <c r="K885" s="46"/>
      <c r="L885" s="46"/>
      <c r="M885" s="46"/>
      <c r="N885" s="47"/>
    </row>
    <row r="886" spans="7:14" x14ac:dyDescent="0.25">
      <c r="G886" s="46"/>
      <c r="H886" s="46"/>
      <c r="I886" s="46"/>
      <c r="J886" s="46"/>
      <c r="K886" s="46"/>
      <c r="L886" s="46"/>
      <c r="M886" s="46"/>
      <c r="N886" s="47"/>
    </row>
    <row r="887" spans="7:14" x14ac:dyDescent="0.25">
      <c r="G887" s="46"/>
      <c r="H887" s="46"/>
      <c r="I887" s="46"/>
      <c r="J887" s="46"/>
      <c r="K887" s="46"/>
      <c r="L887" s="46"/>
      <c r="M887" s="46"/>
      <c r="N887" s="47"/>
    </row>
    <row r="888" spans="7:14" x14ac:dyDescent="0.25">
      <c r="G888" s="46"/>
      <c r="H888" s="46"/>
      <c r="I888" s="46"/>
      <c r="J888" s="46"/>
      <c r="K888" s="46"/>
      <c r="L888" s="46"/>
      <c r="M888" s="46"/>
      <c r="N888" s="47"/>
    </row>
    <row r="889" spans="7:14" x14ac:dyDescent="0.25">
      <c r="G889" s="46"/>
      <c r="H889" s="46"/>
      <c r="I889" s="46"/>
      <c r="J889" s="46"/>
      <c r="K889" s="46"/>
      <c r="L889" s="46"/>
      <c r="M889" s="46"/>
      <c r="N889" s="47"/>
    </row>
    <row r="890" spans="7:14" x14ac:dyDescent="0.25">
      <c r="G890" s="46"/>
      <c r="H890" s="46"/>
      <c r="I890" s="46"/>
      <c r="J890" s="46"/>
      <c r="K890" s="46"/>
      <c r="L890" s="46"/>
      <c r="M890" s="46"/>
      <c r="N890" s="47"/>
    </row>
    <row r="891" spans="7:14" x14ac:dyDescent="0.25">
      <c r="G891" s="46"/>
      <c r="H891" s="46"/>
      <c r="I891" s="46"/>
      <c r="J891" s="46"/>
      <c r="K891" s="46"/>
      <c r="L891" s="46"/>
      <c r="M891" s="46"/>
      <c r="N891" s="47"/>
    </row>
    <row r="892" spans="7:14" x14ac:dyDescent="0.25">
      <c r="G892" s="46"/>
      <c r="H892" s="46"/>
      <c r="I892" s="46"/>
      <c r="J892" s="46"/>
      <c r="K892" s="46"/>
      <c r="L892" s="46"/>
      <c r="M892" s="46"/>
      <c r="N892" s="47"/>
    </row>
    <row r="893" spans="7:14" x14ac:dyDescent="0.25">
      <c r="G893" s="46"/>
      <c r="H893" s="46"/>
      <c r="I893" s="46"/>
      <c r="J893" s="46"/>
      <c r="K893" s="46"/>
      <c r="L893" s="46"/>
      <c r="M893" s="46"/>
      <c r="N893" s="47"/>
    </row>
    <row r="894" spans="7:14" x14ac:dyDescent="0.25">
      <c r="G894" s="46"/>
      <c r="H894" s="46"/>
      <c r="I894" s="46"/>
      <c r="J894" s="46"/>
      <c r="K894" s="46"/>
      <c r="L894" s="46"/>
      <c r="M894" s="46"/>
      <c r="N894" s="47"/>
    </row>
    <row r="895" spans="7:14" x14ac:dyDescent="0.25">
      <c r="G895" s="46"/>
      <c r="H895" s="46"/>
      <c r="I895" s="46"/>
      <c r="J895" s="46"/>
      <c r="K895" s="46"/>
      <c r="L895" s="46"/>
      <c r="M895" s="46"/>
      <c r="N895" s="47"/>
    </row>
    <row r="896" spans="7:14" x14ac:dyDescent="0.25">
      <c r="G896" s="46"/>
      <c r="H896" s="46"/>
      <c r="I896" s="46"/>
      <c r="J896" s="46"/>
      <c r="K896" s="46"/>
      <c r="L896" s="46"/>
      <c r="M896" s="46"/>
      <c r="N896" s="47"/>
    </row>
    <row r="897" spans="7:14" x14ac:dyDescent="0.25">
      <c r="G897" s="46"/>
      <c r="H897" s="46"/>
      <c r="I897" s="46"/>
      <c r="J897" s="46"/>
      <c r="K897" s="46"/>
      <c r="L897" s="46"/>
      <c r="M897" s="46"/>
      <c r="N897" s="47"/>
    </row>
    <row r="898" spans="7:14" x14ac:dyDescent="0.25">
      <c r="G898" s="46"/>
      <c r="H898" s="46"/>
      <c r="I898" s="46"/>
      <c r="J898" s="46"/>
      <c r="K898" s="46"/>
      <c r="L898" s="46"/>
      <c r="M898" s="46"/>
      <c r="N898" s="47"/>
    </row>
    <row r="899" spans="7:14" x14ac:dyDescent="0.25">
      <c r="G899" s="46"/>
      <c r="H899" s="46"/>
      <c r="I899" s="46"/>
      <c r="J899" s="46"/>
      <c r="K899" s="46"/>
      <c r="L899" s="46"/>
      <c r="M899" s="46"/>
      <c r="N899" s="47"/>
    </row>
    <row r="900" spans="7:14" x14ac:dyDescent="0.25">
      <c r="G900" s="46"/>
      <c r="H900" s="46"/>
      <c r="I900" s="46"/>
      <c r="J900" s="46"/>
      <c r="K900" s="46"/>
      <c r="L900" s="46"/>
      <c r="M900" s="46"/>
      <c r="N900" s="47"/>
    </row>
    <row r="901" spans="7:14" x14ac:dyDescent="0.25">
      <c r="G901" s="46"/>
      <c r="H901" s="46"/>
      <c r="I901" s="46"/>
      <c r="J901" s="46"/>
      <c r="K901" s="46"/>
      <c r="L901" s="46"/>
      <c r="M901" s="46"/>
      <c r="N901" s="47"/>
    </row>
    <row r="902" spans="7:14" x14ac:dyDescent="0.25">
      <c r="G902" s="46"/>
      <c r="H902" s="46"/>
      <c r="I902" s="46"/>
      <c r="J902" s="46"/>
      <c r="K902" s="46"/>
      <c r="L902" s="46"/>
      <c r="M902" s="46"/>
      <c r="N902" s="47"/>
    </row>
    <row r="903" spans="7:14" x14ac:dyDescent="0.25">
      <c r="G903" s="46"/>
      <c r="H903" s="46"/>
      <c r="I903" s="46"/>
      <c r="J903" s="46"/>
      <c r="K903" s="46"/>
      <c r="L903" s="46"/>
      <c r="M903" s="46"/>
      <c r="N903" s="47"/>
    </row>
    <row r="904" spans="7:14" x14ac:dyDescent="0.25">
      <c r="G904" s="46"/>
      <c r="H904" s="46"/>
      <c r="I904" s="46"/>
      <c r="J904" s="46"/>
      <c r="K904" s="46"/>
      <c r="L904" s="46"/>
      <c r="M904" s="46"/>
      <c r="N904" s="47"/>
    </row>
    <row r="905" spans="7:14" x14ac:dyDescent="0.25">
      <c r="G905" s="46"/>
      <c r="H905" s="46"/>
      <c r="I905" s="46"/>
      <c r="J905" s="46"/>
      <c r="K905" s="46"/>
      <c r="L905" s="46"/>
      <c r="M905" s="46"/>
      <c r="N905" s="47"/>
    </row>
    <row r="906" spans="7:14" x14ac:dyDescent="0.25">
      <c r="G906" s="46"/>
      <c r="H906" s="46"/>
      <c r="I906" s="46"/>
      <c r="J906" s="46"/>
      <c r="K906" s="46"/>
      <c r="L906" s="46"/>
      <c r="M906" s="46"/>
      <c r="N906" s="47"/>
    </row>
    <row r="907" spans="7:14" x14ac:dyDescent="0.25">
      <c r="G907" s="46"/>
      <c r="H907" s="46"/>
      <c r="I907" s="46"/>
      <c r="J907" s="46"/>
      <c r="K907" s="46"/>
      <c r="L907" s="46"/>
      <c r="M907" s="46"/>
      <c r="N907" s="47"/>
    </row>
    <row r="908" spans="7:14" x14ac:dyDescent="0.25">
      <c r="G908" s="46"/>
      <c r="H908" s="46"/>
      <c r="I908" s="46"/>
      <c r="J908" s="46"/>
      <c r="K908" s="46"/>
      <c r="L908" s="46"/>
      <c r="M908" s="46"/>
      <c r="N908" s="47"/>
    </row>
    <row r="909" spans="7:14" x14ac:dyDescent="0.25">
      <c r="G909" s="46"/>
      <c r="H909" s="46"/>
      <c r="I909" s="46"/>
      <c r="J909" s="46"/>
      <c r="K909" s="46"/>
      <c r="L909" s="46"/>
      <c r="M909" s="46"/>
      <c r="N909" s="47"/>
    </row>
    <row r="910" spans="7:14" x14ac:dyDescent="0.25">
      <c r="G910" s="46"/>
      <c r="H910" s="46"/>
      <c r="I910" s="46"/>
      <c r="J910" s="46"/>
      <c r="K910" s="46"/>
      <c r="L910" s="46"/>
      <c r="M910" s="46"/>
      <c r="N910" s="47"/>
    </row>
    <row r="911" spans="7:14" x14ac:dyDescent="0.25">
      <c r="G911" s="46"/>
      <c r="H911" s="46"/>
      <c r="I911" s="46"/>
      <c r="J911" s="46"/>
      <c r="K911" s="46"/>
      <c r="L911" s="46"/>
      <c r="M911" s="46"/>
      <c r="N911" s="47"/>
    </row>
    <row r="912" spans="7:14" x14ac:dyDescent="0.25">
      <c r="G912" s="46"/>
      <c r="H912" s="46"/>
      <c r="I912" s="46"/>
      <c r="J912" s="46"/>
      <c r="K912" s="46"/>
      <c r="L912" s="46"/>
      <c r="M912" s="46"/>
      <c r="N912" s="47"/>
    </row>
    <row r="913" spans="7:14" x14ac:dyDescent="0.25">
      <c r="G913" s="46"/>
      <c r="H913" s="46"/>
      <c r="I913" s="46"/>
      <c r="J913" s="46"/>
      <c r="K913" s="46"/>
      <c r="L913" s="46"/>
      <c r="M913" s="46"/>
      <c r="N913" s="47"/>
    </row>
    <row r="914" spans="7:14" x14ac:dyDescent="0.25">
      <c r="G914" s="46"/>
      <c r="H914" s="46"/>
      <c r="I914" s="46"/>
      <c r="J914" s="46"/>
      <c r="K914" s="46"/>
      <c r="L914" s="46"/>
      <c r="M914" s="46"/>
      <c r="N914" s="47"/>
    </row>
    <row r="915" spans="7:14" x14ac:dyDescent="0.25">
      <c r="G915" s="46"/>
      <c r="H915" s="46"/>
      <c r="I915" s="46"/>
      <c r="J915" s="46"/>
      <c r="K915" s="46"/>
      <c r="L915" s="46"/>
      <c r="M915" s="46"/>
      <c r="N915" s="47"/>
    </row>
    <row r="916" spans="7:14" x14ac:dyDescent="0.25">
      <c r="G916" s="46"/>
      <c r="H916" s="46"/>
      <c r="I916" s="46"/>
      <c r="J916" s="46"/>
      <c r="K916" s="46"/>
      <c r="L916" s="46"/>
      <c r="M916" s="46"/>
      <c r="N916" s="47"/>
    </row>
    <row r="917" spans="7:14" x14ac:dyDescent="0.25">
      <c r="G917" s="46"/>
      <c r="H917" s="46"/>
      <c r="I917" s="46"/>
      <c r="J917" s="46"/>
      <c r="K917" s="46"/>
      <c r="L917" s="46"/>
      <c r="M917" s="46"/>
      <c r="N917" s="47"/>
    </row>
    <row r="918" spans="7:14" x14ac:dyDescent="0.25">
      <c r="G918" s="46"/>
      <c r="H918" s="46"/>
      <c r="I918" s="46"/>
      <c r="J918" s="46"/>
      <c r="K918" s="46"/>
      <c r="L918" s="46"/>
      <c r="M918" s="46"/>
      <c r="N918" s="47"/>
    </row>
    <row r="919" spans="7:14" x14ac:dyDescent="0.25">
      <c r="G919" s="46"/>
      <c r="H919" s="46"/>
      <c r="I919" s="46"/>
      <c r="J919" s="46"/>
      <c r="K919" s="46"/>
      <c r="L919" s="46"/>
      <c r="M919" s="46"/>
      <c r="N919" s="47"/>
    </row>
    <row r="920" spans="7:14" x14ac:dyDescent="0.25">
      <c r="G920" s="46"/>
      <c r="H920" s="46"/>
      <c r="I920" s="46"/>
      <c r="J920" s="46"/>
      <c r="K920" s="46"/>
      <c r="L920" s="46"/>
      <c r="M920" s="46"/>
      <c r="N920" s="47"/>
    </row>
    <row r="921" spans="7:14" x14ac:dyDescent="0.25">
      <c r="G921" s="46"/>
      <c r="H921" s="46"/>
      <c r="I921" s="46"/>
      <c r="J921" s="46"/>
      <c r="K921" s="46"/>
      <c r="L921" s="46"/>
      <c r="M921" s="46"/>
      <c r="N921" s="47"/>
    </row>
    <row r="922" spans="7:14" x14ac:dyDescent="0.25">
      <c r="G922" s="46"/>
      <c r="H922" s="46"/>
      <c r="I922" s="46"/>
      <c r="J922" s="46"/>
      <c r="K922" s="46"/>
      <c r="L922" s="46"/>
      <c r="M922" s="46"/>
      <c r="N922" s="47"/>
    </row>
    <row r="923" spans="7:14" x14ac:dyDescent="0.25">
      <c r="G923" s="46"/>
      <c r="H923" s="46"/>
      <c r="I923" s="46"/>
      <c r="J923" s="46"/>
      <c r="K923" s="46"/>
      <c r="L923" s="46"/>
      <c r="M923" s="46"/>
      <c r="N923" s="47"/>
    </row>
    <row r="924" spans="7:14" x14ac:dyDescent="0.25">
      <c r="G924" s="46"/>
      <c r="H924" s="46"/>
      <c r="I924" s="46"/>
      <c r="J924" s="46"/>
      <c r="K924" s="46"/>
      <c r="L924" s="46"/>
      <c r="M924" s="46"/>
      <c r="N924" s="47"/>
    </row>
    <row r="925" spans="7:14" x14ac:dyDescent="0.25">
      <c r="G925" s="46"/>
      <c r="H925" s="46"/>
      <c r="I925" s="46"/>
      <c r="J925" s="46"/>
      <c r="K925" s="46"/>
      <c r="L925" s="46"/>
      <c r="M925" s="46"/>
      <c r="N925" s="47"/>
    </row>
    <row r="926" spans="7:14" x14ac:dyDescent="0.25">
      <c r="G926" s="46"/>
      <c r="H926" s="46"/>
      <c r="I926" s="46"/>
      <c r="J926" s="46"/>
      <c r="K926" s="46"/>
      <c r="L926" s="46"/>
      <c r="M926" s="46"/>
      <c r="N926" s="47"/>
    </row>
    <row r="927" spans="7:14" x14ac:dyDescent="0.25">
      <c r="G927" s="46"/>
      <c r="H927" s="46"/>
      <c r="I927" s="46"/>
      <c r="J927" s="46"/>
      <c r="K927" s="46"/>
      <c r="L927" s="46"/>
      <c r="M927" s="46"/>
      <c r="N927" s="47"/>
    </row>
    <row r="928" spans="7:14" x14ac:dyDescent="0.25">
      <c r="G928" s="46"/>
      <c r="H928" s="46"/>
      <c r="I928" s="46"/>
      <c r="J928" s="46"/>
      <c r="K928" s="46"/>
      <c r="L928" s="46"/>
      <c r="M928" s="46"/>
      <c r="N928" s="47"/>
    </row>
    <row r="929" spans="7:14" x14ac:dyDescent="0.25">
      <c r="G929" s="46"/>
      <c r="H929" s="46"/>
      <c r="I929" s="46"/>
      <c r="J929" s="46"/>
      <c r="K929" s="46"/>
      <c r="L929" s="46"/>
      <c r="M929" s="46"/>
      <c r="N929" s="47"/>
    </row>
    <row r="930" spans="7:14" x14ac:dyDescent="0.25">
      <c r="G930" s="46"/>
      <c r="H930" s="46"/>
      <c r="I930" s="46"/>
      <c r="J930" s="46"/>
      <c r="K930" s="46"/>
      <c r="L930" s="46"/>
      <c r="M930" s="46"/>
      <c r="N930" s="47"/>
    </row>
    <row r="931" spans="7:14" x14ac:dyDescent="0.25">
      <c r="G931" s="46"/>
      <c r="H931" s="46"/>
      <c r="I931" s="46"/>
      <c r="J931" s="46"/>
      <c r="K931" s="46"/>
      <c r="L931" s="46"/>
      <c r="M931" s="46"/>
      <c r="N931" s="47"/>
    </row>
    <row r="932" spans="7:14" x14ac:dyDescent="0.25">
      <c r="G932" s="46"/>
      <c r="H932" s="46"/>
      <c r="I932" s="46"/>
      <c r="J932" s="46"/>
      <c r="K932" s="46"/>
      <c r="L932" s="46"/>
      <c r="M932" s="46"/>
      <c r="N932" s="47"/>
    </row>
    <row r="933" spans="7:14" x14ac:dyDescent="0.25">
      <c r="G933" s="46"/>
      <c r="H933" s="46"/>
      <c r="I933" s="46"/>
      <c r="J933" s="46"/>
      <c r="K933" s="46"/>
      <c r="L933" s="46"/>
      <c r="M933" s="46"/>
      <c r="N933" s="47"/>
    </row>
    <row r="934" spans="7:14" x14ac:dyDescent="0.25">
      <c r="G934" s="46"/>
      <c r="H934" s="46"/>
      <c r="I934" s="46"/>
      <c r="J934" s="46"/>
      <c r="K934" s="46"/>
      <c r="L934" s="46"/>
      <c r="M934" s="46"/>
      <c r="N934" s="47"/>
    </row>
    <row r="935" spans="7:14" x14ac:dyDescent="0.25">
      <c r="G935" s="46"/>
      <c r="H935" s="46"/>
      <c r="I935" s="46"/>
      <c r="J935" s="46"/>
      <c r="K935" s="46"/>
      <c r="L935" s="46"/>
      <c r="M935" s="46"/>
      <c r="N935" s="47"/>
    </row>
    <row r="936" spans="7:14" x14ac:dyDescent="0.25">
      <c r="G936" s="46"/>
      <c r="H936" s="46"/>
      <c r="I936" s="46"/>
      <c r="J936" s="46"/>
      <c r="K936" s="46"/>
      <c r="L936" s="46"/>
      <c r="M936" s="46"/>
      <c r="N936" s="47"/>
    </row>
    <row r="937" spans="7:14" x14ac:dyDescent="0.25">
      <c r="G937" s="46"/>
      <c r="H937" s="46"/>
      <c r="I937" s="46"/>
      <c r="J937" s="46"/>
      <c r="K937" s="46"/>
      <c r="L937" s="46"/>
      <c r="M937" s="46"/>
      <c r="N937" s="47"/>
    </row>
    <row r="938" spans="7:14" x14ac:dyDescent="0.25">
      <c r="G938" s="46"/>
      <c r="H938" s="46"/>
      <c r="I938" s="46"/>
      <c r="J938" s="46"/>
      <c r="K938" s="46"/>
      <c r="L938" s="46"/>
      <c r="M938" s="46"/>
      <c r="N938" s="47"/>
    </row>
    <row r="939" spans="7:14" x14ac:dyDescent="0.25">
      <c r="G939" s="46"/>
      <c r="H939" s="46"/>
      <c r="I939" s="46"/>
      <c r="J939" s="46"/>
      <c r="K939" s="46"/>
      <c r="L939" s="46"/>
      <c r="M939" s="46"/>
      <c r="N939" s="47"/>
    </row>
    <row r="940" spans="7:14" x14ac:dyDescent="0.25">
      <c r="G940" s="46"/>
      <c r="H940" s="46"/>
      <c r="I940" s="46"/>
      <c r="J940" s="46"/>
      <c r="K940" s="46"/>
      <c r="L940" s="46"/>
      <c r="M940" s="46"/>
      <c r="N940" s="47"/>
    </row>
    <row r="941" spans="7:14" x14ac:dyDescent="0.25">
      <c r="G941" s="46"/>
      <c r="H941" s="46"/>
      <c r="I941" s="46"/>
      <c r="J941" s="46"/>
      <c r="K941" s="46"/>
      <c r="L941" s="46"/>
      <c r="M941" s="46"/>
      <c r="N941" s="47"/>
    </row>
    <row r="942" spans="7:14" x14ac:dyDescent="0.25">
      <c r="G942" s="46"/>
      <c r="H942" s="46"/>
      <c r="I942" s="46"/>
      <c r="J942" s="46"/>
      <c r="K942" s="46"/>
      <c r="L942" s="46"/>
      <c r="M942" s="46"/>
      <c r="N942" s="47"/>
    </row>
    <row r="943" spans="7:14" x14ac:dyDescent="0.25">
      <c r="G943" s="46"/>
      <c r="H943" s="46"/>
      <c r="I943" s="46"/>
      <c r="J943" s="46"/>
      <c r="K943" s="46"/>
      <c r="L943" s="46"/>
      <c r="M943" s="46"/>
      <c r="N943" s="47"/>
    </row>
    <row r="944" spans="7:14" x14ac:dyDescent="0.25">
      <c r="G944" s="46"/>
      <c r="H944" s="46"/>
      <c r="I944" s="46"/>
      <c r="J944" s="46"/>
      <c r="K944" s="46"/>
      <c r="L944" s="46"/>
      <c r="M944" s="46"/>
      <c r="N944" s="47"/>
    </row>
    <row r="945" spans="7:14" x14ac:dyDescent="0.25">
      <c r="G945" s="46"/>
      <c r="H945" s="46"/>
      <c r="I945" s="46"/>
      <c r="J945" s="46"/>
      <c r="K945" s="46"/>
      <c r="L945" s="46"/>
      <c r="M945" s="46"/>
      <c r="N945" s="47"/>
    </row>
    <row r="946" spans="7:14" x14ac:dyDescent="0.25">
      <c r="G946" s="46"/>
      <c r="H946" s="46"/>
      <c r="I946" s="46"/>
      <c r="J946" s="46"/>
      <c r="K946" s="46"/>
      <c r="L946" s="46"/>
      <c r="M946" s="46"/>
      <c r="N946" s="47"/>
    </row>
    <row r="947" spans="7:14" x14ac:dyDescent="0.25">
      <c r="G947" s="46"/>
      <c r="H947" s="46"/>
      <c r="I947" s="46"/>
      <c r="J947" s="46"/>
      <c r="K947" s="46"/>
      <c r="L947" s="46"/>
      <c r="M947" s="46"/>
      <c r="N947" s="47"/>
    </row>
    <row r="948" spans="7:14" x14ac:dyDescent="0.25">
      <c r="G948" s="46"/>
      <c r="H948" s="46"/>
      <c r="I948" s="46"/>
      <c r="J948" s="46"/>
      <c r="K948" s="46"/>
      <c r="L948" s="46"/>
      <c r="M948" s="46"/>
      <c r="N948" s="47"/>
    </row>
    <row r="949" spans="7:14" x14ac:dyDescent="0.25">
      <c r="G949" s="46"/>
      <c r="H949" s="46"/>
      <c r="I949" s="46"/>
      <c r="J949" s="46"/>
      <c r="K949" s="46"/>
      <c r="L949" s="46"/>
      <c r="M949" s="46"/>
      <c r="N949" s="47"/>
    </row>
    <row r="950" spans="7:14" x14ac:dyDescent="0.25">
      <c r="G950" s="46"/>
      <c r="H950" s="46"/>
      <c r="I950" s="46"/>
      <c r="J950" s="46"/>
      <c r="K950" s="46"/>
      <c r="L950" s="46"/>
      <c r="M950" s="46"/>
      <c r="N950" s="47"/>
    </row>
    <row r="951" spans="7:14" x14ac:dyDescent="0.25">
      <c r="G951" s="46"/>
      <c r="H951" s="46"/>
      <c r="I951" s="46"/>
      <c r="J951" s="46"/>
      <c r="K951" s="46"/>
      <c r="L951" s="46"/>
      <c r="M951" s="46"/>
      <c r="N951" s="47"/>
    </row>
    <row r="952" spans="7:14" x14ac:dyDescent="0.25">
      <c r="G952" s="46"/>
      <c r="H952" s="46"/>
      <c r="I952" s="46"/>
      <c r="J952" s="46"/>
      <c r="K952" s="46"/>
      <c r="L952" s="46"/>
      <c r="M952" s="46"/>
      <c r="N952" s="47"/>
    </row>
    <row r="953" spans="7:14" x14ac:dyDescent="0.25">
      <c r="G953" s="46"/>
      <c r="H953" s="46"/>
      <c r="I953" s="46"/>
      <c r="J953" s="46"/>
      <c r="K953" s="46"/>
      <c r="L953" s="46"/>
      <c r="M953" s="46"/>
      <c r="N953" s="47"/>
    </row>
    <row r="954" spans="7:14" x14ac:dyDescent="0.25">
      <c r="G954" s="46"/>
      <c r="H954" s="46"/>
      <c r="I954" s="46"/>
      <c r="J954" s="46"/>
      <c r="K954" s="46"/>
      <c r="L954" s="46"/>
      <c r="M954" s="46"/>
      <c r="N954" s="47"/>
    </row>
    <row r="955" spans="7:14" x14ac:dyDescent="0.25">
      <c r="G955" s="46"/>
      <c r="H955" s="46"/>
      <c r="I955" s="46"/>
      <c r="J955" s="46"/>
      <c r="K955" s="46"/>
      <c r="L955" s="46"/>
      <c r="M955" s="46"/>
      <c r="N955" s="47"/>
    </row>
    <row r="956" spans="7:14" x14ac:dyDescent="0.25">
      <c r="G956" s="46"/>
      <c r="H956" s="46"/>
      <c r="I956" s="46"/>
      <c r="J956" s="46"/>
      <c r="K956" s="46"/>
      <c r="L956" s="46"/>
      <c r="M956" s="46"/>
      <c r="N956" s="47"/>
    </row>
    <row r="957" spans="7:14" x14ac:dyDescent="0.25">
      <c r="G957" s="46"/>
      <c r="H957" s="46"/>
      <c r="I957" s="46"/>
      <c r="J957" s="46"/>
      <c r="K957" s="46"/>
      <c r="L957" s="46"/>
      <c r="M957" s="46"/>
      <c r="N957" s="47"/>
    </row>
    <row r="958" spans="7:14" x14ac:dyDescent="0.25">
      <c r="G958" s="46"/>
      <c r="H958" s="46"/>
      <c r="I958" s="46"/>
      <c r="J958" s="46"/>
      <c r="K958" s="46"/>
      <c r="L958" s="46"/>
      <c r="M958" s="46"/>
      <c r="N958" s="47"/>
    </row>
    <row r="959" spans="7:14" x14ac:dyDescent="0.25">
      <c r="G959" s="46"/>
      <c r="H959" s="46"/>
      <c r="I959" s="46"/>
      <c r="J959" s="46"/>
      <c r="K959" s="46"/>
      <c r="L959" s="46"/>
      <c r="M959" s="46"/>
      <c r="N959" s="47"/>
    </row>
    <row r="960" spans="7:14" x14ac:dyDescent="0.25">
      <c r="G960" s="46"/>
      <c r="H960" s="46"/>
      <c r="I960" s="46"/>
      <c r="J960" s="46"/>
      <c r="K960" s="46"/>
      <c r="L960" s="46"/>
      <c r="M960" s="46"/>
      <c r="N960" s="47"/>
    </row>
    <row r="961" spans="7:14" x14ac:dyDescent="0.25">
      <c r="G961" s="46"/>
      <c r="H961" s="46"/>
      <c r="I961" s="46"/>
      <c r="J961" s="46"/>
      <c r="K961" s="46"/>
      <c r="L961" s="46"/>
      <c r="M961" s="46"/>
      <c r="N961" s="47"/>
    </row>
    <row r="962" spans="7:14" x14ac:dyDescent="0.25">
      <c r="G962" s="46"/>
      <c r="H962" s="46"/>
      <c r="I962" s="46"/>
      <c r="J962" s="46"/>
      <c r="K962" s="46"/>
      <c r="L962" s="46"/>
      <c r="M962" s="46"/>
      <c r="N962" s="47"/>
    </row>
    <row r="963" spans="7:14" x14ac:dyDescent="0.25">
      <c r="G963" s="46"/>
      <c r="H963" s="46"/>
      <c r="I963" s="46"/>
      <c r="J963" s="46"/>
      <c r="K963" s="46"/>
      <c r="L963" s="46"/>
      <c r="M963" s="46"/>
      <c r="N963" s="47"/>
    </row>
    <row r="964" spans="7:14" x14ac:dyDescent="0.25">
      <c r="G964" s="46"/>
      <c r="H964" s="46"/>
      <c r="I964" s="46"/>
      <c r="J964" s="46"/>
      <c r="K964" s="46"/>
      <c r="L964" s="46"/>
      <c r="M964" s="46"/>
      <c r="N964" s="47"/>
    </row>
    <row r="965" spans="7:14" x14ac:dyDescent="0.25">
      <c r="G965" s="46"/>
      <c r="H965" s="46"/>
      <c r="I965" s="46"/>
      <c r="J965" s="46"/>
      <c r="K965" s="46"/>
      <c r="L965" s="46"/>
      <c r="M965" s="46"/>
      <c r="N965" s="47"/>
    </row>
    <row r="966" spans="7:14" x14ac:dyDescent="0.25">
      <c r="G966" s="46"/>
      <c r="H966" s="46"/>
      <c r="I966" s="46"/>
      <c r="J966" s="46"/>
      <c r="K966" s="46"/>
      <c r="L966" s="46"/>
      <c r="M966" s="46"/>
      <c r="N966" s="47"/>
    </row>
    <row r="967" spans="7:14" x14ac:dyDescent="0.25">
      <c r="G967" s="46"/>
      <c r="H967" s="46"/>
      <c r="I967" s="46"/>
      <c r="J967" s="46"/>
      <c r="K967" s="46"/>
      <c r="L967" s="46"/>
      <c r="M967" s="46"/>
      <c r="N967" s="47"/>
    </row>
    <row r="968" spans="7:14" x14ac:dyDescent="0.25">
      <c r="G968" s="46"/>
      <c r="H968" s="46"/>
      <c r="I968" s="46"/>
      <c r="J968" s="46"/>
      <c r="K968" s="46"/>
      <c r="L968" s="46"/>
      <c r="M968" s="46"/>
      <c r="N968" s="47"/>
    </row>
    <row r="969" spans="7:14" x14ac:dyDescent="0.25">
      <c r="G969" s="46"/>
      <c r="H969" s="46"/>
      <c r="I969" s="46"/>
      <c r="J969" s="46"/>
      <c r="K969" s="46"/>
      <c r="L969" s="46"/>
      <c r="M969" s="46"/>
      <c r="N969" s="47"/>
    </row>
    <row r="970" spans="7:14" x14ac:dyDescent="0.25">
      <c r="G970" s="46"/>
      <c r="H970" s="46"/>
      <c r="I970" s="46"/>
      <c r="J970" s="46"/>
      <c r="K970" s="46"/>
      <c r="L970" s="46"/>
      <c r="M970" s="46"/>
      <c r="N970" s="47"/>
    </row>
    <row r="971" spans="7:14" x14ac:dyDescent="0.25">
      <c r="G971" s="46"/>
      <c r="H971" s="46"/>
      <c r="I971" s="46"/>
      <c r="J971" s="46"/>
      <c r="K971" s="46"/>
      <c r="L971" s="46"/>
      <c r="M971" s="46"/>
      <c r="N971" s="47"/>
    </row>
    <row r="972" spans="7:14" x14ac:dyDescent="0.25">
      <c r="G972" s="46"/>
      <c r="H972" s="46"/>
      <c r="I972" s="46"/>
      <c r="J972" s="46"/>
      <c r="K972" s="46"/>
      <c r="L972" s="46"/>
      <c r="M972" s="46"/>
      <c r="N972" s="47"/>
    </row>
    <row r="973" spans="7:14" x14ac:dyDescent="0.25">
      <c r="G973" s="46"/>
      <c r="H973" s="46"/>
      <c r="I973" s="46"/>
      <c r="J973" s="46"/>
      <c r="K973" s="46"/>
      <c r="L973" s="46"/>
      <c r="M973" s="46"/>
      <c r="N973" s="47"/>
    </row>
    <row r="974" spans="7:14" x14ac:dyDescent="0.25">
      <c r="G974" s="46"/>
      <c r="H974" s="46"/>
      <c r="I974" s="46"/>
      <c r="J974" s="46"/>
      <c r="K974" s="46"/>
      <c r="L974" s="46"/>
      <c r="M974" s="46"/>
      <c r="N974" s="47"/>
    </row>
    <row r="975" spans="7:14" x14ac:dyDescent="0.25">
      <c r="G975" s="46"/>
      <c r="H975" s="46"/>
      <c r="I975" s="46"/>
      <c r="J975" s="46"/>
      <c r="K975" s="46"/>
      <c r="L975" s="46"/>
      <c r="M975" s="46"/>
      <c r="N975" s="47"/>
    </row>
    <row r="976" spans="7:14" x14ac:dyDescent="0.25">
      <c r="G976" s="46"/>
      <c r="H976" s="46"/>
      <c r="I976" s="46"/>
      <c r="J976" s="46"/>
      <c r="K976" s="46"/>
      <c r="L976" s="46"/>
      <c r="M976" s="46"/>
      <c r="N976" s="47"/>
    </row>
    <row r="977" spans="7:14" x14ac:dyDescent="0.25">
      <c r="G977" s="46"/>
      <c r="H977" s="46"/>
      <c r="I977" s="46"/>
      <c r="J977" s="46"/>
      <c r="K977" s="46"/>
      <c r="L977" s="46"/>
      <c r="M977" s="46"/>
      <c r="N977" s="47"/>
    </row>
    <row r="978" spans="7:14" x14ac:dyDescent="0.25">
      <c r="G978" s="46"/>
      <c r="H978" s="46"/>
      <c r="I978" s="46"/>
      <c r="J978" s="46"/>
      <c r="K978" s="46"/>
      <c r="L978" s="46"/>
      <c r="M978" s="46"/>
      <c r="N978" s="47"/>
    </row>
    <row r="979" spans="7:14" x14ac:dyDescent="0.25">
      <c r="G979" s="46"/>
      <c r="H979" s="46"/>
      <c r="I979" s="46"/>
      <c r="J979" s="46"/>
      <c r="K979" s="46"/>
      <c r="L979" s="46"/>
      <c r="M979" s="46"/>
      <c r="N979" s="47"/>
    </row>
    <row r="980" spans="7:14" x14ac:dyDescent="0.25">
      <c r="G980" s="46"/>
      <c r="H980" s="46"/>
      <c r="I980" s="46"/>
      <c r="J980" s="46"/>
      <c r="K980" s="46"/>
      <c r="L980" s="46"/>
      <c r="M980" s="46"/>
      <c r="N980" s="47"/>
    </row>
    <row r="981" spans="7:14" x14ac:dyDescent="0.25">
      <c r="G981" s="46"/>
      <c r="H981" s="46"/>
      <c r="I981" s="46"/>
      <c r="J981" s="46"/>
      <c r="K981" s="46"/>
      <c r="L981" s="46"/>
      <c r="M981" s="46"/>
      <c r="N981" s="47"/>
    </row>
    <row r="982" spans="7:14" x14ac:dyDescent="0.25">
      <c r="G982" s="46"/>
      <c r="H982" s="46"/>
      <c r="I982" s="46"/>
      <c r="J982" s="46"/>
      <c r="K982" s="46"/>
      <c r="L982" s="46"/>
      <c r="M982" s="46"/>
      <c r="N982" s="47"/>
    </row>
    <row r="983" spans="7:14" x14ac:dyDescent="0.25">
      <c r="G983" s="46"/>
      <c r="H983" s="46"/>
      <c r="I983" s="46"/>
      <c r="J983" s="46"/>
      <c r="K983" s="46"/>
      <c r="L983" s="46"/>
      <c r="M983" s="46"/>
      <c r="N983" s="47"/>
    </row>
    <row r="984" spans="7:14" x14ac:dyDescent="0.25">
      <c r="G984" s="46"/>
      <c r="H984" s="46"/>
      <c r="I984" s="46"/>
      <c r="J984" s="46"/>
      <c r="K984" s="46"/>
      <c r="L984" s="46"/>
      <c r="M984" s="46"/>
      <c r="N984" s="47"/>
    </row>
    <row r="985" spans="7:14" x14ac:dyDescent="0.25">
      <c r="G985" s="46"/>
      <c r="H985" s="46"/>
      <c r="I985" s="46"/>
      <c r="J985" s="46"/>
      <c r="K985" s="46"/>
      <c r="L985" s="46"/>
      <c r="M985" s="46"/>
      <c r="N985" s="47"/>
    </row>
    <row r="986" spans="7:14" x14ac:dyDescent="0.25">
      <c r="G986" s="46"/>
      <c r="H986" s="46"/>
      <c r="I986" s="46"/>
      <c r="J986" s="46"/>
      <c r="K986" s="46"/>
      <c r="L986" s="46"/>
      <c r="M986" s="46"/>
      <c r="N986" s="47"/>
    </row>
    <row r="987" spans="7:14" x14ac:dyDescent="0.25">
      <c r="G987" s="46"/>
      <c r="H987" s="46"/>
      <c r="I987" s="46"/>
      <c r="J987" s="46"/>
      <c r="K987" s="46"/>
      <c r="L987" s="46"/>
      <c r="M987" s="46"/>
      <c r="N987" s="47"/>
    </row>
    <row r="988" spans="7:14" x14ac:dyDescent="0.25">
      <c r="G988" s="46"/>
      <c r="H988" s="46"/>
      <c r="I988" s="46"/>
      <c r="J988" s="46"/>
      <c r="K988" s="46"/>
      <c r="L988" s="46"/>
      <c r="M988" s="46"/>
      <c r="N988" s="47"/>
    </row>
    <row r="989" spans="7:14" x14ac:dyDescent="0.25">
      <c r="G989" s="46"/>
      <c r="H989" s="46"/>
      <c r="I989" s="46"/>
      <c r="J989" s="46"/>
      <c r="K989" s="46"/>
      <c r="L989" s="46"/>
      <c r="M989" s="46"/>
      <c r="N989" s="47"/>
    </row>
    <row r="990" spans="7:14" x14ac:dyDescent="0.25">
      <c r="G990" s="46"/>
      <c r="H990" s="46"/>
      <c r="I990" s="46"/>
      <c r="J990" s="46"/>
      <c r="K990" s="46"/>
      <c r="L990" s="46"/>
      <c r="M990" s="46"/>
      <c r="N990" s="47"/>
    </row>
    <row r="991" spans="7:14" x14ac:dyDescent="0.25">
      <c r="G991" s="46"/>
      <c r="H991" s="46"/>
      <c r="I991" s="46"/>
      <c r="J991" s="46"/>
      <c r="K991" s="46"/>
      <c r="L991" s="46"/>
      <c r="M991" s="46"/>
      <c r="N991" s="47"/>
    </row>
    <row r="992" spans="7:14" x14ac:dyDescent="0.25">
      <c r="G992" s="46"/>
      <c r="H992" s="46"/>
      <c r="I992" s="46"/>
      <c r="J992" s="46"/>
      <c r="K992" s="46"/>
      <c r="L992" s="46"/>
      <c r="M992" s="46"/>
      <c r="N992" s="47"/>
    </row>
    <row r="993" spans="7:14" x14ac:dyDescent="0.25">
      <c r="G993" s="46"/>
      <c r="H993" s="46"/>
      <c r="I993" s="46"/>
      <c r="J993" s="46"/>
      <c r="K993" s="46"/>
      <c r="L993" s="46"/>
      <c r="M993" s="46"/>
      <c r="N993" s="47"/>
    </row>
    <row r="994" spans="7:14" x14ac:dyDescent="0.25">
      <c r="G994" s="46"/>
      <c r="H994" s="46"/>
      <c r="I994" s="46"/>
      <c r="J994" s="46"/>
      <c r="K994" s="46"/>
      <c r="L994" s="46"/>
      <c r="M994" s="46"/>
      <c r="N994" s="47"/>
    </row>
    <row r="995" spans="7:14" x14ac:dyDescent="0.25">
      <c r="G995" s="46"/>
      <c r="H995" s="46"/>
      <c r="I995" s="46"/>
      <c r="J995" s="46"/>
      <c r="K995" s="46"/>
      <c r="L995" s="46"/>
      <c r="M995" s="46"/>
      <c r="N995" s="47"/>
    </row>
    <row r="996" spans="7:14" x14ac:dyDescent="0.25">
      <c r="G996" s="46"/>
      <c r="H996" s="46"/>
      <c r="I996" s="46"/>
      <c r="J996" s="46"/>
      <c r="K996" s="46"/>
      <c r="L996" s="46"/>
      <c r="M996" s="46"/>
      <c r="N996" s="47"/>
    </row>
    <row r="997" spans="7:14" x14ac:dyDescent="0.25">
      <c r="G997" s="46"/>
      <c r="H997" s="46"/>
      <c r="I997" s="46"/>
      <c r="J997" s="46"/>
      <c r="K997" s="46"/>
      <c r="L997" s="46"/>
      <c r="M997" s="46"/>
      <c r="N997" s="47"/>
    </row>
    <row r="998" spans="7:14" x14ac:dyDescent="0.25">
      <c r="G998" s="46"/>
      <c r="H998" s="46"/>
      <c r="I998" s="46"/>
      <c r="J998" s="46"/>
      <c r="K998" s="46"/>
      <c r="L998" s="46"/>
      <c r="M998" s="46"/>
      <c r="N998" s="47"/>
    </row>
    <row r="999" spans="7:14" x14ac:dyDescent="0.25">
      <c r="G999" s="46"/>
      <c r="H999" s="46"/>
      <c r="I999" s="46"/>
      <c r="J999" s="46"/>
      <c r="K999" s="46"/>
      <c r="L999" s="46"/>
      <c r="M999" s="46"/>
      <c r="N999" s="47"/>
    </row>
    <row r="1000" spans="7:14" x14ac:dyDescent="0.25">
      <c r="G1000" s="46"/>
      <c r="H1000" s="46"/>
      <c r="I1000" s="46"/>
      <c r="J1000" s="46"/>
      <c r="K1000" s="46"/>
      <c r="L1000" s="46"/>
      <c r="M1000" s="46"/>
      <c r="N1000" s="47"/>
    </row>
    <row r="1001" spans="7:14" x14ac:dyDescent="0.25">
      <c r="G1001" s="46"/>
      <c r="H1001" s="46"/>
      <c r="I1001" s="46"/>
      <c r="J1001" s="46"/>
      <c r="K1001" s="46"/>
      <c r="L1001" s="46"/>
      <c r="M1001" s="46"/>
      <c r="N1001" s="47"/>
    </row>
    <row r="1002" spans="7:14" x14ac:dyDescent="0.25">
      <c r="G1002" s="46"/>
      <c r="H1002" s="46"/>
      <c r="I1002" s="46"/>
      <c r="J1002" s="46"/>
      <c r="K1002" s="46"/>
      <c r="L1002" s="46"/>
      <c r="M1002" s="46"/>
      <c r="N1002" s="47"/>
    </row>
    <row r="1003" spans="7:14" x14ac:dyDescent="0.25">
      <c r="G1003" s="46"/>
      <c r="H1003" s="46"/>
      <c r="I1003" s="46"/>
      <c r="J1003" s="46"/>
      <c r="K1003" s="46"/>
      <c r="L1003" s="46"/>
      <c r="M1003" s="46"/>
      <c r="N1003" s="47"/>
    </row>
    <row r="1004" spans="7:14" x14ac:dyDescent="0.25">
      <c r="G1004" s="46"/>
      <c r="H1004" s="46"/>
      <c r="I1004" s="46"/>
      <c r="J1004" s="46"/>
      <c r="K1004" s="46"/>
      <c r="L1004" s="46"/>
      <c r="M1004" s="46"/>
      <c r="N1004" s="47"/>
    </row>
    <row r="1005" spans="7:14" x14ac:dyDescent="0.25">
      <c r="G1005" s="46"/>
      <c r="H1005" s="46"/>
      <c r="I1005" s="46"/>
      <c r="J1005" s="46"/>
      <c r="K1005" s="46"/>
      <c r="L1005" s="46"/>
      <c r="M1005" s="46"/>
      <c r="N1005" s="47"/>
    </row>
    <row r="1006" spans="7:14" x14ac:dyDescent="0.25">
      <c r="G1006" s="46"/>
      <c r="H1006" s="46"/>
      <c r="I1006" s="46"/>
      <c r="J1006" s="46"/>
      <c r="K1006" s="46"/>
      <c r="L1006" s="46"/>
      <c r="M1006" s="46"/>
      <c r="N1006" s="47"/>
    </row>
    <row r="1007" spans="7:14" x14ac:dyDescent="0.25">
      <c r="G1007" s="46"/>
      <c r="H1007" s="46"/>
      <c r="I1007" s="46"/>
      <c r="J1007" s="46"/>
      <c r="K1007" s="46"/>
      <c r="L1007" s="46"/>
      <c r="M1007" s="46"/>
      <c r="N1007" s="47"/>
    </row>
    <row r="1008" spans="7:14" x14ac:dyDescent="0.25">
      <c r="G1008" s="46"/>
      <c r="H1008" s="46"/>
      <c r="I1008" s="46"/>
      <c r="J1008" s="46"/>
      <c r="K1008" s="46"/>
      <c r="L1008" s="46"/>
      <c r="M1008" s="46"/>
      <c r="N1008" s="47"/>
    </row>
    <row r="1009" spans="7:14" x14ac:dyDescent="0.25">
      <c r="G1009" s="46"/>
      <c r="H1009" s="46"/>
      <c r="I1009" s="46"/>
      <c r="J1009" s="46"/>
      <c r="K1009" s="46"/>
      <c r="L1009" s="46"/>
      <c r="M1009" s="46"/>
      <c r="N1009" s="47"/>
    </row>
    <row r="1010" spans="7:14" x14ac:dyDescent="0.25">
      <c r="G1010" s="46"/>
      <c r="H1010" s="46"/>
      <c r="I1010" s="46"/>
      <c r="J1010" s="46"/>
      <c r="K1010" s="46"/>
      <c r="L1010" s="46"/>
      <c r="M1010" s="46"/>
      <c r="N1010" s="47"/>
    </row>
    <row r="1011" spans="7:14" x14ac:dyDescent="0.25">
      <c r="G1011" s="46"/>
      <c r="H1011" s="46"/>
      <c r="I1011" s="46"/>
      <c r="J1011" s="46"/>
      <c r="K1011" s="46"/>
      <c r="L1011" s="46"/>
      <c r="M1011" s="46"/>
      <c r="N1011" s="47"/>
    </row>
    <row r="1012" spans="7:14" x14ac:dyDescent="0.25">
      <c r="G1012" s="46"/>
      <c r="H1012" s="46"/>
      <c r="I1012" s="46"/>
      <c r="J1012" s="46"/>
      <c r="K1012" s="46"/>
      <c r="L1012" s="46"/>
      <c r="M1012" s="46"/>
      <c r="N1012" s="47"/>
    </row>
    <row r="1013" spans="7:14" x14ac:dyDescent="0.25">
      <c r="G1013" s="46"/>
      <c r="H1013" s="46"/>
      <c r="I1013" s="46"/>
      <c r="J1013" s="46"/>
      <c r="K1013" s="46"/>
      <c r="L1013" s="46"/>
      <c r="M1013" s="46"/>
      <c r="N1013" s="47"/>
    </row>
    <row r="1014" spans="7:14" x14ac:dyDescent="0.25">
      <c r="G1014" s="46"/>
      <c r="H1014" s="46"/>
      <c r="I1014" s="46"/>
      <c r="J1014" s="46"/>
      <c r="K1014" s="46"/>
      <c r="L1014" s="46"/>
      <c r="M1014" s="46"/>
      <c r="N1014" s="47"/>
    </row>
    <row r="1015" spans="7:14" x14ac:dyDescent="0.25">
      <c r="G1015" s="46"/>
      <c r="H1015" s="46"/>
      <c r="I1015" s="46"/>
      <c r="J1015" s="46"/>
      <c r="K1015" s="46"/>
      <c r="L1015" s="46"/>
      <c r="M1015" s="46"/>
      <c r="N1015" s="47"/>
    </row>
    <row r="1016" spans="7:14" x14ac:dyDescent="0.25">
      <c r="G1016" s="46"/>
      <c r="H1016" s="46"/>
      <c r="I1016" s="46"/>
      <c r="J1016" s="46"/>
      <c r="K1016" s="46"/>
      <c r="L1016" s="46"/>
      <c r="M1016" s="46"/>
      <c r="N1016" s="47"/>
    </row>
    <row r="1017" spans="7:14" x14ac:dyDescent="0.25">
      <c r="G1017" s="46"/>
      <c r="H1017" s="46"/>
      <c r="I1017" s="46"/>
      <c r="J1017" s="46"/>
      <c r="K1017" s="46"/>
      <c r="L1017" s="46"/>
      <c r="M1017" s="46"/>
      <c r="N1017" s="47"/>
    </row>
    <row r="1018" spans="7:14" x14ac:dyDescent="0.25">
      <c r="G1018" s="46"/>
      <c r="H1018" s="46"/>
      <c r="I1018" s="46"/>
      <c r="J1018" s="46"/>
      <c r="K1018" s="46"/>
      <c r="L1018" s="46"/>
      <c r="M1018" s="46"/>
      <c r="N1018" s="47"/>
    </row>
    <row r="1019" spans="7:14" x14ac:dyDescent="0.25">
      <c r="G1019" s="46"/>
      <c r="H1019" s="46"/>
      <c r="I1019" s="46"/>
      <c r="J1019" s="46"/>
      <c r="K1019" s="46"/>
      <c r="L1019" s="46"/>
      <c r="M1019" s="46"/>
      <c r="N1019" s="47"/>
    </row>
    <row r="1020" spans="7:14" x14ac:dyDescent="0.25">
      <c r="G1020" s="46"/>
      <c r="H1020" s="46"/>
      <c r="I1020" s="46"/>
      <c r="J1020" s="46"/>
      <c r="K1020" s="46"/>
      <c r="L1020" s="46"/>
      <c r="M1020" s="46"/>
      <c r="N1020" s="47"/>
    </row>
    <row r="1021" spans="7:14" x14ac:dyDescent="0.25">
      <c r="G1021" s="46"/>
      <c r="H1021" s="46"/>
      <c r="I1021" s="46"/>
      <c r="J1021" s="46"/>
      <c r="K1021" s="46"/>
      <c r="L1021" s="46"/>
      <c r="M1021" s="46"/>
      <c r="N1021" s="47"/>
    </row>
    <row r="1022" spans="7:14" x14ac:dyDescent="0.25">
      <c r="G1022" s="46"/>
      <c r="H1022" s="46"/>
      <c r="I1022" s="46"/>
      <c r="J1022" s="46"/>
      <c r="K1022" s="46"/>
      <c r="L1022" s="46"/>
      <c r="M1022" s="46"/>
      <c r="N1022" s="47"/>
    </row>
    <row r="1023" spans="7:14" x14ac:dyDescent="0.25">
      <c r="G1023" s="46"/>
      <c r="H1023" s="46"/>
      <c r="I1023" s="46"/>
      <c r="J1023" s="46"/>
      <c r="K1023" s="46"/>
      <c r="L1023" s="46"/>
      <c r="M1023" s="46"/>
      <c r="N1023" s="47"/>
    </row>
    <row r="1024" spans="7:14" x14ac:dyDescent="0.25">
      <c r="G1024" s="46"/>
      <c r="H1024" s="46"/>
      <c r="I1024" s="46"/>
      <c r="J1024" s="46"/>
      <c r="K1024" s="46"/>
      <c r="L1024" s="46"/>
      <c r="M1024" s="46"/>
      <c r="N1024" s="47"/>
    </row>
    <row r="1025" spans="7:14" x14ac:dyDescent="0.25">
      <c r="G1025" s="46"/>
      <c r="H1025" s="46"/>
      <c r="I1025" s="46"/>
      <c r="J1025" s="46"/>
      <c r="K1025" s="46"/>
      <c r="L1025" s="46"/>
      <c r="M1025" s="46"/>
      <c r="N1025" s="47"/>
    </row>
    <row r="1026" spans="7:14" x14ac:dyDescent="0.25">
      <c r="G1026" s="46"/>
      <c r="H1026" s="46"/>
      <c r="I1026" s="46"/>
      <c r="J1026" s="46"/>
      <c r="K1026" s="46"/>
      <c r="L1026" s="46"/>
      <c r="M1026" s="46"/>
      <c r="N1026" s="47"/>
    </row>
    <row r="1027" spans="7:14" x14ac:dyDescent="0.25">
      <c r="G1027" s="46"/>
      <c r="H1027" s="46"/>
      <c r="I1027" s="46"/>
      <c r="J1027" s="46"/>
      <c r="K1027" s="46"/>
      <c r="L1027" s="46"/>
      <c r="M1027" s="46"/>
      <c r="N1027" s="47"/>
    </row>
    <row r="1028" spans="7:14" x14ac:dyDescent="0.25">
      <c r="G1028" s="46"/>
      <c r="H1028" s="46"/>
      <c r="I1028" s="46"/>
      <c r="J1028" s="46"/>
      <c r="K1028" s="46"/>
      <c r="L1028" s="46"/>
      <c r="M1028" s="46"/>
      <c r="N1028" s="47"/>
    </row>
    <row r="1029" spans="7:14" x14ac:dyDescent="0.25">
      <c r="G1029" s="46"/>
      <c r="H1029" s="46"/>
      <c r="I1029" s="46"/>
      <c r="J1029" s="46"/>
      <c r="K1029" s="46"/>
      <c r="L1029" s="46"/>
      <c r="M1029" s="46"/>
      <c r="N1029" s="47"/>
    </row>
    <row r="1030" spans="7:14" x14ac:dyDescent="0.25">
      <c r="G1030" s="46"/>
      <c r="H1030" s="46"/>
      <c r="I1030" s="46"/>
      <c r="J1030" s="46"/>
      <c r="K1030" s="46"/>
      <c r="L1030" s="46"/>
      <c r="M1030" s="46"/>
      <c r="N1030" s="47"/>
    </row>
    <row r="1031" spans="7:14" x14ac:dyDescent="0.25">
      <c r="G1031" s="46"/>
      <c r="H1031" s="46"/>
      <c r="I1031" s="46"/>
      <c r="J1031" s="46"/>
      <c r="K1031" s="46"/>
      <c r="L1031" s="46"/>
      <c r="M1031" s="46"/>
      <c r="N1031" s="47"/>
    </row>
    <row r="1032" spans="7:14" x14ac:dyDescent="0.25">
      <c r="G1032" s="46"/>
      <c r="H1032" s="46"/>
      <c r="I1032" s="46"/>
      <c r="J1032" s="46"/>
      <c r="K1032" s="46"/>
      <c r="L1032" s="46"/>
      <c r="M1032" s="46"/>
      <c r="N1032" s="47"/>
    </row>
    <row r="1033" spans="7:14" x14ac:dyDescent="0.25">
      <c r="G1033" s="46"/>
      <c r="H1033" s="46"/>
      <c r="I1033" s="46"/>
      <c r="J1033" s="46"/>
      <c r="K1033" s="46"/>
      <c r="L1033" s="46"/>
      <c r="M1033" s="46"/>
      <c r="N1033" s="47"/>
    </row>
    <row r="1034" spans="7:14" x14ac:dyDescent="0.25">
      <c r="G1034" s="46"/>
      <c r="H1034" s="46"/>
      <c r="I1034" s="46"/>
      <c r="J1034" s="46"/>
      <c r="K1034" s="46"/>
      <c r="L1034" s="46"/>
      <c r="M1034" s="46"/>
      <c r="N1034" s="47"/>
    </row>
    <row r="1035" spans="7:14" x14ac:dyDescent="0.25">
      <c r="G1035" s="46"/>
      <c r="H1035" s="46"/>
      <c r="I1035" s="46"/>
      <c r="J1035" s="46"/>
      <c r="K1035" s="46"/>
      <c r="L1035" s="46"/>
      <c r="M1035" s="46"/>
      <c r="N1035" s="47"/>
    </row>
    <row r="1036" spans="7:14" x14ac:dyDescent="0.25">
      <c r="G1036" s="46"/>
      <c r="H1036" s="46"/>
      <c r="I1036" s="46"/>
      <c r="J1036" s="46"/>
      <c r="K1036" s="46"/>
      <c r="L1036" s="46"/>
      <c r="M1036" s="46"/>
      <c r="N1036" s="47"/>
    </row>
    <row r="1037" spans="7:14" x14ac:dyDescent="0.25">
      <c r="G1037" s="46"/>
      <c r="H1037" s="46"/>
      <c r="I1037" s="46"/>
      <c r="J1037" s="46"/>
      <c r="K1037" s="46"/>
      <c r="L1037" s="46"/>
      <c r="M1037" s="46"/>
      <c r="N1037" s="47"/>
    </row>
    <row r="1038" spans="7:14" x14ac:dyDescent="0.25">
      <c r="G1038" s="46"/>
      <c r="H1038" s="46"/>
      <c r="I1038" s="46"/>
      <c r="J1038" s="46"/>
      <c r="K1038" s="46"/>
      <c r="L1038" s="46"/>
      <c r="M1038" s="46"/>
      <c r="N1038" s="47"/>
    </row>
    <row r="1039" spans="7:14" x14ac:dyDescent="0.25">
      <c r="G1039" s="46"/>
      <c r="H1039" s="46"/>
      <c r="I1039" s="46"/>
      <c r="J1039" s="46"/>
      <c r="K1039" s="46"/>
      <c r="L1039" s="46"/>
      <c r="M1039" s="46"/>
      <c r="N1039" s="47"/>
    </row>
    <row r="1040" spans="7:14" x14ac:dyDescent="0.25">
      <c r="G1040" s="46"/>
      <c r="H1040" s="46"/>
      <c r="I1040" s="46"/>
      <c r="J1040" s="46"/>
      <c r="K1040" s="46"/>
      <c r="L1040" s="46"/>
      <c r="M1040" s="46"/>
      <c r="N1040" s="47"/>
    </row>
    <row r="1041" spans="7:14" x14ac:dyDescent="0.25">
      <c r="G1041" s="46"/>
      <c r="H1041" s="46"/>
      <c r="I1041" s="46"/>
      <c r="J1041" s="46"/>
      <c r="K1041" s="46"/>
      <c r="L1041" s="46"/>
      <c r="M1041" s="46"/>
      <c r="N1041" s="47"/>
    </row>
    <row r="1042" spans="7:14" x14ac:dyDescent="0.25">
      <c r="G1042" s="46"/>
      <c r="H1042" s="46"/>
      <c r="I1042" s="46"/>
      <c r="J1042" s="46"/>
      <c r="K1042" s="46"/>
      <c r="L1042" s="46"/>
      <c r="M1042" s="46"/>
      <c r="N1042" s="47"/>
    </row>
    <row r="1043" spans="7:14" x14ac:dyDescent="0.25">
      <c r="G1043" s="46"/>
      <c r="H1043" s="46"/>
      <c r="I1043" s="46"/>
      <c r="J1043" s="46"/>
      <c r="K1043" s="46"/>
      <c r="L1043" s="46"/>
      <c r="M1043" s="46"/>
      <c r="N1043" s="47"/>
    </row>
    <row r="1044" spans="7:14" x14ac:dyDescent="0.25">
      <c r="G1044" s="46"/>
      <c r="H1044" s="46"/>
      <c r="I1044" s="46"/>
      <c r="J1044" s="46"/>
      <c r="K1044" s="46"/>
      <c r="L1044" s="46"/>
      <c r="M1044" s="46"/>
      <c r="N1044" s="47"/>
    </row>
    <row r="1045" spans="7:14" x14ac:dyDescent="0.25">
      <c r="G1045" s="46"/>
      <c r="H1045" s="46"/>
      <c r="I1045" s="46"/>
      <c r="J1045" s="46"/>
      <c r="K1045" s="46"/>
      <c r="L1045" s="46"/>
      <c r="M1045" s="46"/>
      <c r="N1045" s="47"/>
    </row>
    <row r="1046" spans="7:14" x14ac:dyDescent="0.25">
      <c r="G1046" s="46"/>
      <c r="H1046" s="46"/>
      <c r="I1046" s="46"/>
      <c r="J1046" s="46"/>
      <c r="K1046" s="46"/>
      <c r="L1046" s="46"/>
      <c r="M1046" s="46"/>
      <c r="N1046" s="47"/>
    </row>
    <row r="1047" spans="7:14" x14ac:dyDescent="0.25">
      <c r="G1047" s="46"/>
      <c r="H1047" s="46"/>
      <c r="I1047" s="46"/>
      <c r="J1047" s="46"/>
      <c r="K1047" s="46"/>
      <c r="L1047" s="46"/>
      <c r="M1047" s="46"/>
      <c r="N1047" s="47"/>
    </row>
    <row r="1048" spans="7:14" x14ac:dyDescent="0.25">
      <c r="G1048" s="46"/>
      <c r="H1048" s="46"/>
      <c r="I1048" s="46"/>
      <c r="J1048" s="46"/>
      <c r="K1048" s="46"/>
      <c r="L1048" s="46"/>
      <c r="M1048" s="46"/>
      <c r="N1048" s="47"/>
    </row>
    <row r="1049" spans="7:14" x14ac:dyDescent="0.25">
      <c r="G1049" s="46"/>
      <c r="H1049" s="46"/>
      <c r="I1049" s="46"/>
      <c r="J1049" s="46"/>
      <c r="K1049" s="46"/>
      <c r="L1049" s="46"/>
      <c r="M1049" s="46"/>
      <c r="N1049" s="47"/>
    </row>
    <row r="1050" spans="7:14" x14ac:dyDescent="0.25">
      <c r="G1050" s="46"/>
      <c r="H1050" s="46"/>
      <c r="I1050" s="46"/>
      <c r="J1050" s="46"/>
      <c r="K1050" s="46"/>
      <c r="L1050" s="46"/>
      <c r="M1050" s="46"/>
      <c r="N1050" s="47"/>
    </row>
    <row r="1051" spans="7:14" x14ac:dyDescent="0.25">
      <c r="G1051" s="46"/>
      <c r="H1051" s="46"/>
      <c r="I1051" s="46"/>
      <c r="J1051" s="46"/>
      <c r="K1051" s="46"/>
      <c r="L1051" s="46"/>
      <c r="M1051" s="46"/>
      <c r="N1051" s="47"/>
    </row>
    <row r="1052" spans="7:14" x14ac:dyDescent="0.25">
      <c r="G1052" s="46"/>
      <c r="H1052" s="46"/>
      <c r="I1052" s="46"/>
      <c r="J1052" s="46"/>
      <c r="K1052" s="46"/>
      <c r="L1052" s="46"/>
      <c r="M1052" s="46"/>
      <c r="N1052" s="47"/>
    </row>
    <row r="1053" spans="7:14" x14ac:dyDescent="0.25">
      <c r="G1053" s="46"/>
      <c r="H1053" s="46"/>
      <c r="I1053" s="46"/>
      <c r="J1053" s="46"/>
      <c r="K1053" s="46"/>
      <c r="L1053" s="46"/>
      <c r="M1053" s="46"/>
      <c r="N1053" s="47"/>
    </row>
    <row r="1054" spans="7:14" x14ac:dyDescent="0.25">
      <c r="G1054" s="46"/>
      <c r="H1054" s="46"/>
      <c r="I1054" s="46"/>
      <c r="J1054" s="46"/>
      <c r="K1054" s="46"/>
      <c r="L1054" s="46"/>
      <c r="M1054" s="46"/>
      <c r="N1054" s="47"/>
    </row>
    <row r="1055" spans="7:14" x14ac:dyDescent="0.25">
      <c r="G1055" s="46"/>
      <c r="H1055" s="46"/>
      <c r="I1055" s="46"/>
      <c r="J1055" s="46"/>
      <c r="K1055" s="46"/>
      <c r="L1055" s="46"/>
      <c r="M1055" s="46"/>
      <c r="N1055" s="47"/>
    </row>
    <row r="1056" spans="7:14" x14ac:dyDescent="0.25">
      <c r="G1056" s="46"/>
      <c r="H1056" s="46"/>
      <c r="I1056" s="46"/>
      <c r="J1056" s="46"/>
      <c r="K1056" s="46"/>
      <c r="L1056" s="46"/>
      <c r="M1056" s="46"/>
      <c r="N1056" s="47"/>
    </row>
    <row r="1057" spans="7:14" x14ac:dyDescent="0.25">
      <c r="G1057" s="46"/>
      <c r="H1057" s="46"/>
      <c r="I1057" s="46"/>
      <c r="J1057" s="46"/>
      <c r="K1057" s="46"/>
      <c r="L1057" s="46"/>
      <c r="M1057" s="46"/>
      <c r="N1057" s="47"/>
    </row>
    <row r="1058" spans="7:14" x14ac:dyDescent="0.25">
      <c r="G1058" s="46"/>
      <c r="H1058" s="46"/>
      <c r="I1058" s="46"/>
      <c r="J1058" s="46"/>
      <c r="K1058" s="46"/>
      <c r="L1058" s="46"/>
      <c r="M1058" s="46"/>
      <c r="N1058" s="47"/>
    </row>
    <row r="1059" spans="7:14" x14ac:dyDescent="0.25">
      <c r="G1059" s="46"/>
      <c r="H1059" s="46"/>
      <c r="I1059" s="46"/>
      <c r="J1059" s="46"/>
      <c r="K1059" s="46"/>
      <c r="L1059" s="46"/>
      <c r="M1059" s="46"/>
      <c r="N1059" s="47"/>
    </row>
    <row r="1060" spans="7:14" x14ac:dyDescent="0.25">
      <c r="G1060" s="46"/>
      <c r="H1060" s="46"/>
      <c r="I1060" s="46"/>
      <c r="J1060" s="46"/>
      <c r="K1060" s="46"/>
      <c r="L1060" s="46"/>
      <c r="M1060" s="46"/>
      <c r="N1060" s="47"/>
    </row>
    <row r="1061" spans="7:14" x14ac:dyDescent="0.25">
      <c r="G1061" s="46"/>
      <c r="H1061" s="46"/>
      <c r="I1061" s="46"/>
      <c r="J1061" s="46"/>
      <c r="K1061" s="46"/>
      <c r="L1061" s="46"/>
      <c r="M1061" s="46"/>
      <c r="N1061" s="47"/>
    </row>
    <row r="1062" spans="7:14" x14ac:dyDescent="0.25">
      <c r="G1062" s="46"/>
      <c r="H1062" s="46"/>
      <c r="I1062" s="46"/>
      <c r="J1062" s="46"/>
      <c r="K1062" s="46"/>
      <c r="L1062" s="46"/>
      <c r="M1062" s="46"/>
      <c r="N1062" s="47"/>
    </row>
    <row r="1063" spans="7:14" x14ac:dyDescent="0.25">
      <c r="G1063" s="46"/>
      <c r="H1063" s="46"/>
      <c r="I1063" s="46"/>
      <c r="J1063" s="46"/>
      <c r="K1063" s="46"/>
      <c r="L1063" s="46"/>
      <c r="M1063" s="46"/>
      <c r="N1063" s="47"/>
    </row>
    <row r="1064" spans="7:14" x14ac:dyDescent="0.25">
      <c r="G1064" s="46"/>
      <c r="H1064" s="46"/>
      <c r="I1064" s="46"/>
      <c r="J1064" s="46"/>
      <c r="K1064" s="46"/>
      <c r="L1064" s="46"/>
      <c r="M1064" s="46"/>
      <c r="N1064" s="47"/>
    </row>
    <row r="1065" spans="7:14" x14ac:dyDescent="0.25">
      <c r="G1065" s="46"/>
      <c r="H1065" s="46"/>
      <c r="I1065" s="46"/>
      <c r="J1065" s="46"/>
      <c r="K1065" s="46"/>
      <c r="L1065" s="46"/>
      <c r="M1065" s="46"/>
      <c r="N1065" s="47"/>
    </row>
    <row r="1066" spans="7:14" x14ac:dyDescent="0.25">
      <c r="G1066" s="46"/>
      <c r="H1066" s="46"/>
      <c r="I1066" s="46"/>
      <c r="J1066" s="46"/>
      <c r="K1066" s="46"/>
      <c r="L1066" s="46"/>
      <c r="M1066" s="46"/>
      <c r="N1066" s="47"/>
    </row>
    <row r="1067" spans="7:14" x14ac:dyDescent="0.25">
      <c r="G1067" s="46"/>
      <c r="H1067" s="46"/>
      <c r="I1067" s="46"/>
      <c r="J1067" s="46"/>
      <c r="K1067" s="46"/>
      <c r="L1067" s="46"/>
      <c r="M1067" s="46"/>
      <c r="N1067" s="47"/>
    </row>
    <row r="1068" spans="7:14" x14ac:dyDescent="0.25">
      <c r="G1068" s="46"/>
      <c r="H1068" s="46"/>
      <c r="I1068" s="46"/>
      <c r="J1068" s="46"/>
      <c r="K1068" s="46"/>
      <c r="L1068" s="46"/>
      <c r="M1068" s="46"/>
      <c r="N1068" s="47"/>
    </row>
    <row r="1069" spans="7:14" x14ac:dyDescent="0.25">
      <c r="G1069" s="46"/>
      <c r="H1069" s="46"/>
      <c r="I1069" s="46"/>
      <c r="J1069" s="46"/>
      <c r="K1069" s="46"/>
      <c r="L1069" s="46"/>
      <c r="M1069" s="46"/>
      <c r="N1069" s="47"/>
    </row>
    <row r="1070" spans="7:14" x14ac:dyDescent="0.25">
      <c r="G1070" s="46"/>
      <c r="H1070" s="46"/>
      <c r="I1070" s="46"/>
      <c r="J1070" s="46"/>
      <c r="K1070" s="46"/>
      <c r="L1070" s="46"/>
      <c r="M1070" s="46"/>
      <c r="N1070" s="47"/>
    </row>
    <row r="1071" spans="7:14" x14ac:dyDescent="0.25">
      <c r="G1071" s="46"/>
      <c r="H1071" s="46"/>
      <c r="I1071" s="46"/>
      <c r="J1071" s="46"/>
      <c r="K1071" s="46"/>
      <c r="L1071" s="46"/>
      <c r="M1071" s="46"/>
      <c r="N1071" s="47"/>
    </row>
    <row r="1072" spans="7:14" x14ac:dyDescent="0.25">
      <c r="G1072" s="46"/>
      <c r="H1072" s="46"/>
      <c r="I1072" s="46"/>
      <c r="J1072" s="46"/>
      <c r="K1072" s="46"/>
      <c r="L1072" s="46"/>
      <c r="M1072" s="46"/>
      <c r="N1072" s="47"/>
    </row>
    <row r="1073" spans="7:14" x14ac:dyDescent="0.25">
      <c r="G1073" s="46"/>
      <c r="H1073" s="46"/>
      <c r="I1073" s="46"/>
      <c r="J1073" s="46"/>
      <c r="K1073" s="46"/>
      <c r="L1073" s="46"/>
      <c r="M1073" s="46"/>
      <c r="N1073" s="47"/>
    </row>
    <row r="1074" spans="7:14" x14ac:dyDescent="0.25">
      <c r="G1074" s="46"/>
      <c r="H1074" s="46"/>
      <c r="I1074" s="46"/>
      <c r="J1074" s="46"/>
      <c r="K1074" s="46"/>
      <c r="L1074" s="46"/>
      <c r="M1074" s="46"/>
      <c r="N1074" s="47"/>
    </row>
    <row r="1075" spans="7:14" x14ac:dyDescent="0.25">
      <c r="G1075" s="46"/>
      <c r="H1075" s="46"/>
      <c r="I1075" s="46"/>
      <c r="J1075" s="46"/>
      <c r="K1075" s="46"/>
      <c r="L1075" s="46"/>
      <c r="M1075" s="46"/>
      <c r="N1075" s="47"/>
    </row>
    <row r="1076" spans="7:14" x14ac:dyDescent="0.25">
      <c r="G1076" s="46"/>
      <c r="H1076" s="46"/>
      <c r="I1076" s="46"/>
      <c r="J1076" s="46"/>
      <c r="K1076" s="46"/>
      <c r="L1076" s="46"/>
      <c r="M1076" s="46"/>
      <c r="N1076" s="47"/>
    </row>
    <row r="1077" spans="7:14" x14ac:dyDescent="0.25">
      <c r="G1077" s="46"/>
      <c r="H1077" s="46"/>
      <c r="I1077" s="46"/>
      <c r="J1077" s="46"/>
      <c r="K1077" s="46"/>
      <c r="L1077" s="46"/>
      <c r="M1077" s="46"/>
      <c r="N1077" s="47"/>
    </row>
    <row r="1078" spans="7:14" x14ac:dyDescent="0.25">
      <c r="G1078" s="46"/>
      <c r="H1078" s="46"/>
      <c r="I1078" s="46"/>
      <c r="J1078" s="46"/>
      <c r="K1078" s="46"/>
      <c r="L1078" s="46"/>
      <c r="M1078" s="46"/>
      <c r="N1078" s="47"/>
    </row>
    <row r="1079" spans="7:14" x14ac:dyDescent="0.25">
      <c r="G1079" s="46"/>
      <c r="H1079" s="46"/>
      <c r="I1079" s="46"/>
      <c r="J1079" s="46"/>
      <c r="K1079" s="46"/>
      <c r="L1079" s="46"/>
      <c r="M1079" s="46"/>
      <c r="N1079" s="47"/>
    </row>
    <row r="1080" spans="7:14" x14ac:dyDescent="0.25">
      <c r="G1080" s="46"/>
      <c r="H1080" s="46"/>
      <c r="I1080" s="46"/>
      <c r="J1080" s="46"/>
      <c r="K1080" s="46"/>
      <c r="L1080" s="46"/>
      <c r="M1080" s="46"/>
      <c r="N1080" s="47"/>
    </row>
    <row r="1081" spans="7:14" x14ac:dyDescent="0.25">
      <c r="G1081" s="46"/>
      <c r="H1081" s="46"/>
      <c r="I1081" s="46"/>
      <c r="J1081" s="46"/>
      <c r="K1081" s="46"/>
      <c r="L1081" s="46"/>
      <c r="M1081" s="46"/>
      <c r="N1081" s="47"/>
    </row>
    <row r="1082" spans="7:14" x14ac:dyDescent="0.25">
      <c r="G1082" s="46"/>
      <c r="H1082" s="46"/>
      <c r="I1082" s="46"/>
      <c r="J1082" s="46"/>
      <c r="K1082" s="46"/>
      <c r="L1082" s="46"/>
      <c r="M1082" s="46"/>
      <c r="N1082" s="47"/>
    </row>
    <row r="1083" spans="7:14" x14ac:dyDescent="0.25">
      <c r="G1083" s="46"/>
      <c r="H1083" s="46"/>
      <c r="I1083" s="46"/>
      <c r="J1083" s="46"/>
      <c r="K1083" s="46"/>
      <c r="L1083" s="46"/>
      <c r="M1083" s="46"/>
      <c r="N1083" s="47"/>
    </row>
    <row r="1084" spans="7:14" x14ac:dyDescent="0.25">
      <c r="G1084" s="46"/>
      <c r="H1084" s="46"/>
      <c r="I1084" s="46"/>
      <c r="J1084" s="46"/>
      <c r="K1084" s="46"/>
      <c r="L1084" s="46"/>
      <c r="M1084" s="46"/>
      <c r="N1084" s="47"/>
    </row>
  </sheetData>
  <sheetProtection selectLockedCells="1" selectUnlockedCells="1"/>
  <autoFilter ref="A3:O575" xr:uid="{00000000-0009-0000-0000-000000000000}"/>
  <mergeCells count="3">
    <mergeCell ref="A1:N1"/>
    <mergeCell ref="B575:F575"/>
    <mergeCell ref="A2:N2"/>
  </mergeCells>
  <conditionalFormatting sqref="E4:E573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7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4" sqref="C4:C573"/>
    </sheetView>
  </sheetViews>
  <sheetFormatPr baseColWidth="10" defaultRowHeight="15" x14ac:dyDescent="0.25"/>
  <cols>
    <col min="2" max="2" width="34.42578125" bestFit="1" customWidth="1"/>
    <col min="3" max="3" width="14.140625" customWidth="1"/>
    <col min="4" max="4" width="15.140625" bestFit="1" customWidth="1"/>
    <col min="5" max="5" width="12" bestFit="1" customWidth="1"/>
    <col min="6" max="6" width="12.85546875" customWidth="1"/>
    <col min="7" max="7" width="13.28515625" customWidth="1"/>
    <col min="8" max="8" width="12.140625" customWidth="1"/>
    <col min="9" max="9" width="15.7109375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3.7109375" bestFit="1" customWidth="1"/>
    <col min="15" max="15" width="16.28515625" bestFit="1" customWidth="1"/>
  </cols>
  <sheetData>
    <row r="1" spans="1:14" ht="51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15.75" thickBot="1" x14ac:dyDescent="0.3">
      <c r="A2" s="18" t="s">
        <v>594</v>
      </c>
      <c r="B2" s="18"/>
      <c r="C2" s="18"/>
      <c r="D2" s="18"/>
      <c r="E2" s="18"/>
      <c r="F2" s="18"/>
      <c r="G2" s="18"/>
      <c r="H2" s="2"/>
      <c r="I2" s="2"/>
      <c r="J2" s="2"/>
      <c r="K2" s="2"/>
      <c r="L2" s="2"/>
      <c r="M2" s="1"/>
      <c r="N2" s="1"/>
    </row>
    <row r="3" spans="1:14" s="37" customFormat="1" ht="77.25" thickBot="1" x14ac:dyDescent="0.3">
      <c r="A3" s="23" t="s">
        <v>1</v>
      </c>
      <c r="B3" s="24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34" t="s">
        <v>585</v>
      </c>
      <c r="L3" s="35" t="s">
        <v>586</v>
      </c>
      <c r="M3" s="36" t="s">
        <v>11</v>
      </c>
      <c r="N3" s="5" t="s">
        <v>12</v>
      </c>
    </row>
    <row r="4" spans="1:14" ht="15.75" thickBot="1" x14ac:dyDescent="0.3">
      <c r="A4" s="6">
        <v>1</v>
      </c>
      <c r="B4" s="27" t="s">
        <v>13</v>
      </c>
      <c r="C4" s="8">
        <v>137628</v>
      </c>
      <c r="D4" s="8">
        <v>53142</v>
      </c>
      <c r="E4" s="8">
        <v>2112</v>
      </c>
      <c r="F4" s="8">
        <v>6015</v>
      </c>
      <c r="G4" s="8">
        <v>2164</v>
      </c>
      <c r="H4" s="8">
        <v>733</v>
      </c>
      <c r="I4" s="8">
        <v>1466</v>
      </c>
      <c r="J4" s="8">
        <v>399</v>
      </c>
      <c r="K4" s="8">
        <v>32</v>
      </c>
      <c r="L4" s="8">
        <v>0</v>
      </c>
      <c r="M4" s="8">
        <v>0</v>
      </c>
      <c r="N4" s="8">
        <f>SUM(C4:M4)</f>
        <v>203691</v>
      </c>
    </row>
    <row r="5" spans="1:14" x14ac:dyDescent="0.25">
      <c r="A5" s="9">
        <v>2</v>
      </c>
      <c r="B5" s="27" t="s">
        <v>14</v>
      </c>
      <c r="C5" s="8">
        <v>3337544</v>
      </c>
      <c r="D5" s="8">
        <v>1890797</v>
      </c>
      <c r="E5" s="8">
        <v>37095</v>
      </c>
      <c r="F5" s="8">
        <v>78118</v>
      </c>
      <c r="G5" s="8">
        <v>116538</v>
      </c>
      <c r="H5" s="8">
        <v>22018</v>
      </c>
      <c r="I5" s="8">
        <v>83643</v>
      </c>
      <c r="J5" s="8">
        <v>5229</v>
      </c>
      <c r="K5" s="8">
        <v>1967</v>
      </c>
      <c r="L5" s="8">
        <v>0</v>
      </c>
      <c r="M5" s="8">
        <v>37496</v>
      </c>
      <c r="N5" s="8">
        <f t="shared" ref="N5:N68" si="0">SUM(C5:M5)</f>
        <v>5610445</v>
      </c>
    </row>
    <row r="6" spans="1:14" x14ac:dyDescent="0.25">
      <c r="A6" s="11">
        <v>3</v>
      </c>
      <c r="B6" s="27" t="s">
        <v>15</v>
      </c>
      <c r="C6" s="8">
        <v>222534</v>
      </c>
      <c r="D6" s="8">
        <v>49566</v>
      </c>
      <c r="E6" s="8">
        <v>2890</v>
      </c>
      <c r="F6" s="8">
        <v>7114</v>
      </c>
      <c r="G6" s="8">
        <v>6507</v>
      </c>
      <c r="H6" s="8">
        <v>1355</v>
      </c>
      <c r="I6" s="8">
        <v>4479</v>
      </c>
      <c r="J6" s="8">
        <v>472</v>
      </c>
      <c r="K6" s="8">
        <v>99</v>
      </c>
      <c r="L6" s="8">
        <v>0</v>
      </c>
      <c r="M6" s="8">
        <v>0</v>
      </c>
      <c r="N6" s="8">
        <f t="shared" si="0"/>
        <v>295016</v>
      </c>
    </row>
    <row r="7" spans="1:14" x14ac:dyDescent="0.25">
      <c r="A7" s="11">
        <v>4</v>
      </c>
      <c r="B7" s="27" t="s">
        <v>16</v>
      </c>
      <c r="C7" s="8">
        <v>114664</v>
      </c>
      <c r="D7" s="8">
        <v>37465</v>
      </c>
      <c r="E7" s="8">
        <v>1534</v>
      </c>
      <c r="F7" s="8">
        <v>3977</v>
      </c>
      <c r="G7" s="8">
        <v>2871</v>
      </c>
      <c r="H7" s="8">
        <v>671</v>
      </c>
      <c r="I7" s="8">
        <v>1958</v>
      </c>
      <c r="J7" s="8">
        <v>290</v>
      </c>
      <c r="K7" s="8">
        <v>44</v>
      </c>
      <c r="L7" s="8">
        <v>5613</v>
      </c>
      <c r="M7" s="8">
        <v>0</v>
      </c>
      <c r="N7" s="8">
        <f t="shared" si="0"/>
        <v>169087</v>
      </c>
    </row>
    <row r="8" spans="1:14" x14ac:dyDescent="0.25">
      <c r="A8" s="11">
        <v>5</v>
      </c>
      <c r="B8" s="27" t="s">
        <v>17</v>
      </c>
      <c r="C8" s="8">
        <v>2398818</v>
      </c>
      <c r="D8" s="8">
        <v>562935</v>
      </c>
      <c r="E8" s="8">
        <v>24373</v>
      </c>
      <c r="F8" s="8">
        <v>42994</v>
      </c>
      <c r="G8" s="8">
        <v>39768</v>
      </c>
      <c r="H8" s="8">
        <v>16783</v>
      </c>
      <c r="I8" s="8">
        <v>48320</v>
      </c>
      <c r="J8" s="8">
        <v>2665</v>
      </c>
      <c r="K8" s="8">
        <v>1676</v>
      </c>
      <c r="L8" s="8">
        <v>0</v>
      </c>
      <c r="M8" s="8">
        <v>0</v>
      </c>
      <c r="N8" s="8">
        <f t="shared" si="0"/>
        <v>3138332</v>
      </c>
    </row>
    <row r="9" spans="1:14" x14ac:dyDescent="0.25">
      <c r="A9" s="11">
        <v>6</v>
      </c>
      <c r="B9" s="27" t="s">
        <v>18</v>
      </c>
      <c r="C9" s="8">
        <v>2296906</v>
      </c>
      <c r="D9" s="8">
        <v>1015050</v>
      </c>
      <c r="E9" s="8">
        <v>22076</v>
      </c>
      <c r="F9" s="8">
        <v>40499</v>
      </c>
      <c r="G9" s="8">
        <v>53054</v>
      </c>
      <c r="H9" s="8">
        <v>15768</v>
      </c>
      <c r="I9" s="8">
        <v>50883</v>
      </c>
      <c r="J9" s="8">
        <v>2655</v>
      </c>
      <c r="K9" s="8">
        <v>1546</v>
      </c>
      <c r="L9" s="8">
        <v>0</v>
      </c>
      <c r="M9" s="8">
        <v>0</v>
      </c>
      <c r="N9" s="8">
        <f t="shared" si="0"/>
        <v>3498437</v>
      </c>
    </row>
    <row r="10" spans="1:14" x14ac:dyDescent="0.25">
      <c r="A10" s="11">
        <v>7</v>
      </c>
      <c r="B10" s="27" t="s">
        <v>19</v>
      </c>
      <c r="C10" s="8">
        <v>282926</v>
      </c>
      <c r="D10" s="8">
        <v>118559</v>
      </c>
      <c r="E10" s="8">
        <v>3833</v>
      </c>
      <c r="F10" s="8">
        <v>10136</v>
      </c>
      <c r="G10" s="8">
        <v>6045</v>
      </c>
      <c r="H10" s="8">
        <v>1632</v>
      </c>
      <c r="I10" s="8">
        <v>4395</v>
      </c>
      <c r="J10" s="8">
        <v>677</v>
      </c>
      <c r="K10" s="8">
        <v>102</v>
      </c>
      <c r="L10" s="8">
        <v>0</v>
      </c>
      <c r="M10" s="8">
        <v>0</v>
      </c>
      <c r="N10" s="8">
        <f t="shared" si="0"/>
        <v>428305</v>
      </c>
    </row>
    <row r="11" spans="1:14" x14ac:dyDescent="0.25">
      <c r="A11" s="11">
        <v>8</v>
      </c>
      <c r="B11" s="27" t="s">
        <v>20</v>
      </c>
      <c r="C11" s="8">
        <v>135582</v>
      </c>
      <c r="D11" s="8">
        <v>66235</v>
      </c>
      <c r="E11" s="8">
        <v>1767</v>
      </c>
      <c r="F11" s="8">
        <v>4608</v>
      </c>
      <c r="G11" s="8">
        <v>1894</v>
      </c>
      <c r="H11" s="8">
        <v>793</v>
      </c>
      <c r="I11" s="8">
        <v>1774</v>
      </c>
      <c r="J11" s="8">
        <v>287</v>
      </c>
      <c r="K11" s="8">
        <v>53</v>
      </c>
      <c r="L11" s="8">
        <v>0</v>
      </c>
      <c r="M11" s="8">
        <v>0</v>
      </c>
      <c r="N11" s="8">
        <f t="shared" si="0"/>
        <v>212993</v>
      </c>
    </row>
    <row r="12" spans="1:14" x14ac:dyDescent="0.25">
      <c r="A12" s="11">
        <v>9</v>
      </c>
      <c r="B12" s="27" t="s">
        <v>21</v>
      </c>
      <c r="C12" s="8">
        <v>495774</v>
      </c>
      <c r="D12" s="8">
        <v>167023</v>
      </c>
      <c r="E12" s="8">
        <v>5550</v>
      </c>
      <c r="F12" s="8">
        <v>12812</v>
      </c>
      <c r="G12" s="8">
        <v>17658</v>
      </c>
      <c r="H12" s="8">
        <v>3124</v>
      </c>
      <c r="I12" s="8">
        <v>11862</v>
      </c>
      <c r="J12" s="8">
        <v>907</v>
      </c>
      <c r="K12" s="8">
        <v>256</v>
      </c>
      <c r="L12" s="8">
        <v>0</v>
      </c>
      <c r="M12" s="8">
        <v>0</v>
      </c>
      <c r="N12" s="8">
        <f t="shared" si="0"/>
        <v>714966</v>
      </c>
    </row>
    <row r="13" spans="1:14" x14ac:dyDescent="0.25">
      <c r="A13" s="11">
        <v>10</v>
      </c>
      <c r="B13" s="27" t="s">
        <v>22</v>
      </c>
      <c r="C13" s="8">
        <v>1271438</v>
      </c>
      <c r="D13" s="8">
        <v>459864</v>
      </c>
      <c r="E13" s="8">
        <v>13374</v>
      </c>
      <c r="F13" s="8">
        <v>24585</v>
      </c>
      <c r="G13" s="8">
        <v>35154</v>
      </c>
      <c r="H13" s="8">
        <v>8815</v>
      </c>
      <c r="I13" s="8">
        <v>30370</v>
      </c>
      <c r="J13" s="8">
        <v>1645</v>
      </c>
      <c r="K13" s="8">
        <v>860</v>
      </c>
      <c r="L13" s="8">
        <v>0</v>
      </c>
      <c r="M13" s="8">
        <v>0</v>
      </c>
      <c r="N13" s="8">
        <f t="shared" si="0"/>
        <v>1846105</v>
      </c>
    </row>
    <row r="14" spans="1:14" x14ac:dyDescent="0.25">
      <c r="A14" s="11">
        <v>11</v>
      </c>
      <c r="B14" s="27" t="s">
        <v>23</v>
      </c>
      <c r="C14" s="8">
        <v>142042</v>
      </c>
      <c r="D14" s="8">
        <v>45110</v>
      </c>
      <c r="E14" s="8">
        <v>1955</v>
      </c>
      <c r="F14" s="8">
        <v>5012</v>
      </c>
      <c r="G14" s="8">
        <v>3576</v>
      </c>
      <c r="H14" s="8">
        <v>840</v>
      </c>
      <c r="I14" s="8">
        <v>2491</v>
      </c>
      <c r="J14" s="8">
        <v>331</v>
      </c>
      <c r="K14" s="8">
        <v>56</v>
      </c>
      <c r="L14" s="8">
        <v>0</v>
      </c>
      <c r="M14" s="8">
        <v>0</v>
      </c>
      <c r="N14" s="8">
        <f t="shared" si="0"/>
        <v>201413</v>
      </c>
    </row>
    <row r="15" spans="1:14" x14ac:dyDescent="0.25">
      <c r="A15" s="11">
        <v>12</v>
      </c>
      <c r="B15" s="27" t="s">
        <v>24</v>
      </c>
      <c r="C15" s="8">
        <v>754134</v>
      </c>
      <c r="D15" s="8">
        <v>250904</v>
      </c>
      <c r="E15" s="8">
        <v>8533</v>
      </c>
      <c r="F15" s="8">
        <v>17726</v>
      </c>
      <c r="G15" s="8">
        <v>28198</v>
      </c>
      <c r="H15" s="8">
        <v>5014</v>
      </c>
      <c r="I15" s="8">
        <v>19993</v>
      </c>
      <c r="J15" s="8">
        <v>1177</v>
      </c>
      <c r="K15" s="8">
        <v>452</v>
      </c>
      <c r="L15" s="8">
        <v>0</v>
      </c>
      <c r="M15" s="8">
        <v>0</v>
      </c>
      <c r="N15" s="8">
        <f t="shared" si="0"/>
        <v>1086131</v>
      </c>
    </row>
    <row r="16" spans="1:14" x14ac:dyDescent="0.25">
      <c r="A16" s="11">
        <v>13</v>
      </c>
      <c r="B16" s="27" t="s">
        <v>25</v>
      </c>
      <c r="C16" s="8">
        <v>465204</v>
      </c>
      <c r="D16" s="8">
        <v>211660</v>
      </c>
      <c r="E16" s="8">
        <v>5492</v>
      </c>
      <c r="F16" s="8">
        <v>13291</v>
      </c>
      <c r="G16" s="8">
        <v>7909</v>
      </c>
      <c r="H16" s="8">
        <v>2858</v>
      </c>
      <c r="I16" s="8">
        <v>7364</v>
      </c>
      <c r="J16" s="8">
        <v>930</v>
      </c>
      <c r="K16" s="8">
        <v>220</v>
      </c>
      <c r="L16" s="8">
        <v>71013</v>
      </c>
      <c r="M16" s="8">
        <v>0</v>
      </c>
      <c r="N16" s="8">
        <f t="shared" si="0"/>
        <v>785941</v>
      </c>
    </row>
    <row r="17" spans="1:14" x14ac:dyDescent="0.25">
      <c r="A17" s="11">
        <v>14</v>
      </c>
      <c r="B17" s="27" t="s">
        <v>26</v>
      </c>
      <c r="C17" s="8">
        <v>4262022</v>
      </c>
      <c r="D17" s="8">
        <v>1081723</v>
      </c>
      <c r="E17" s="8">
        <v>43194</v>
      </c>
      <c r="F17" s="8">
        <v>74400</v>
      </c>
      <c r="G17" s="8">
        <v>73540</v>
      </c>
      <c r="H17" s="8">
        <v>29988</v>
      </c>
      <c r="I17" s="8">
        <v>86338</v>
      </c>
      <c r="J17" s="8">
        <v>6375</v>
      </c>
      <c r="K17" s="8">
        <v>2954</v>
      </c>
      <c r="L17" s="8">
        <v>233162</v>
      </c>
      <c r="M17" s="8">
        <v>0</v>
      </c>
      <c r="N17" s="8">
        <f t="shared" si="0"/>
        <v>5893696</v>
      </c>
    </row>
    <row r="18" spans="1:14" x14ac:dyDescent="0.25">
      <c r="A18" s="11">
        <v>15</v>
      </c>
      <c r="B18" s="27" t="s">
        <v>27</v>
      </c>
      <c r="C18" s="8">
        <v>405510</v>
      </c>
      <c r="D18" s="8">
        <v>81180</v>
      </c>
      <c r="E18" s="8">
        <v>5050</v>
      </c>
      <c r="F18" s="8">
        <v>11866</v>
      </c>
      <c r="G18" s="8">
        <v>13543</v>
      </c>
      <c r="H18" s="8">
        <v>2542</v>
      </c>
      <c r="I18" s="8">
        <v>9266</v>
      </c>
      <c r="J18" s="8">
        <v>787</v>
      </c>
      <c r="K18" s="8">
        <v>200</v>
      </c>
      <c r="L18" s="8">
        <v>0</v>
      </c>
      <c r="M18" s="8">
        <v>0</v>
      </c>
      <c r="N18" s="8">
        <f t="shared" si="0"/>
        <v>529944</v>
      </c>
    </row>
    <row r="19" spans="1:14" x14ac:dyDescent="0.25">
      <c r="A19" s="11">
        <v>16</v>
      </c>
      <c r="B19" s="27" t="s">
        <v>28</v>
      </c>
      <c r="C19" s="8">
        <v>640054</v>
      </c>
      <c r="D19" s="8">
        <v>74357</v>
      </c>
      <c r="E19" s="8">
        <v>7463</v>
      </c>
      <c r="F19" s="8">
        <v>16289</v>
      </c>
      <c r="G19" s="8">
        <v>23849</v>
      </c>
      <c r="H19" s="8">
        <v>4165</v>
      </c>
      <c r="I19" s="8">
        <v>16571</v>
      </c>
      <c r="J19" s="8">
        <v>1084</v>
      </c>
      <c r="K19" s="8">
        <v>359</v>
      </c>
      <c r="L19" s="8">
        <v>0</v>
      </c>
      <c r="M19" s="8">
        <v>0</v>
      </c>
      <c r="N19" s="8">
        <f t="shared" si="0"/>
        <v>784191</v>
      </c>
    </row>
    <row r="20" spans="1:14" x14ac:dyDescent="0.25">
      <c r="A20" s="11">
        <v>17</v>
      </c>
      <c r="B20" s="27" t="s">
        <v>29</v>
      </c>
      <c r="C20" s="8">
        <v>304490</v>
      </c>
      <c r="D20" s="8">
        <v>80503</v>
      </c>
      <c r="E20" s="8">
        <v>3806</v>
      </c>
      <c r="F20" s="8">
        <v>9047</v>
      </c>
      <c r="G20" s="8">
        <v>9204</v>
      </c>
      <c r="H20" s="8">
        <v>1896</v>
      </c>
      <c r="I20" s="8">
        <v>6484</v>
      </c>
      <c r="J20" s="8">
        <v>598</v>
      </c>
      <c r="K20" s="8">
        <v>147</v>
      </c>
      <c r="L20" s="8">
        <v>0</v>
      </c>
      <c r="M20" s="8">
        <v>0</v>
      </c>
      <c r="N20" s="8">
        <f t="shared" si="0"/>
        <v>416175</v>
      </c>
    </row>
    <row r="21" spans="1:14" x14ac:dyDescent="0.25">
      <c r="A21" s="11">
        <v>18</v>
      </c>
      <c r="B21" s="27" t="s">
        <v>30</v>
      </c>
      <c r="C21" s="8">
        <v>130914</v>
      </c>
      <c r="D21" s="8">
        <v>66456</v>
      </c>
      <c r="E21" s="8">
        <v>1857</v>
      </c>
      <c r="F21" s="8">
        <v>4715</v>
      </c>
      <c r="G21" s="8">
        <v>1936</v>
      </c>
      <c r="H21" s="8">
        <v>778</v>
      </c>
      <c r="I21" s="8">
        <v>1758</v>
      </c>
      <c r="J21" s="8">
        <v>333</v>
      </c>
      <c r="K21" s="8">
        <v>51</v>
      </c>
      <c r="L21" s="8">
        <v>5620</v>
      </c>
      <c r="M21" s="8">
        <v>0</v>
      </c>
      <c r="N21" s="8">
        <f t="shared" si="0"/>
        <v>214418</v>
      </c>
    </row>
    <row r="22" spans="1:14" x14ac:dyDescent="0.25">
      <c r="A22" s="11">
        <v>19</v>
      </c>
      <c r="B22" s="27" t="s">
        <v>31</v>
      </c>
      <c r="C22" s="8">
        <v>243770</v>
      </c>
      <c r="D22" s="8">
        <v>47629</v>
      </c>
      <c r="E22" s="8">
        <v>3172</v>
      </c>
      <c r="F22" s="8">
        <v>7979</v>
      </c>
      <c r="G22" s="8">
        <v>7069</v>
      </c>
      <c r="H22" s="8">
        <v>1463</v>
      </c>
      <c r="I22" s="8">
        <v>4766</v>
      </c>
      <c r="J22" s="8">
        <v>531</v>
      </c>
      <c r="K22" s="8">
        <v>103</v>
      </c>
      <c r="L22" s="8">
        <v>0</v>
      </c>
      <c r="M22" s="8">
        <v>0</v>
      </c>
      <c r="N22" s="8">
        <f t="shared" si="0"/>
        <v>316482</v>
      </c>
    </row>
    <row r="23" spans="1:14" x14ac:dyDescent="0.25">
      <c r="A23" s="11">
        <v>20</v>
      </c>
      <c r="B23" s="27" t="s">
        <v>32</v>
      </c>
      <c r="C23" s="8">
        <v>423356</v>
      </c>
      <c r="D23" s="8">
        <v>275097</v>
      </c>
      <c r="E23" s="8">
        <v>4780</v>
      </c>
      <c r="F23" s="8">
        <v>9605</v>
      </c>
      <c r="G23" s="8">
        <v>12365</v>
      </c>
      <c r="H23" s="8">
        <v>2857</v>
      </c>
      <c r="I23" s="8">
        <v>10022</v>
      </c>
      <c r="J23" s="8">
        <v>624</v>
      </c>
      <c r="K23" s="8">
        <v>264</v>
      </c>
      <c r="L23" s="8">
        <v>61418</v>
      </c>
      <c r="M23" s="8">
        <v>0</v>
      </c>
      <c r="N23" s="8">
        <f t="shared" si="0"/>
        <v>800388</v>
      </c>
    </row>
    <row r="24" spans="1:14" x14ac:dyDescent="0.25">
      <c r="A24" s="11">
        <v>21</v>
      </c>
      <c r="B24" s="27" t="s">
        <v>33</v>
      </c>
      <c r="C24" s="8">
        <v>1079406</v>
      </c>
      <c r="D24" s="8">
        <v>327718</v>
      </c>
      <c r="E24" s="8">
        <v>12446</v>
      </c>
      <c r="F24" s="8">
        <v>26335</v>
      </c>
      <c r="G24" s="8">
        <v>37578</v>
      </c>
      <c r="H24" s="8">
        <v>7115</v>
      </c>
      <c r="I24" s="8">
        <v>26754</v>
      </c>
      <c r="J24" s="8">
        <v>1903</v>
      </c>
      <c r="K24" s="8">
        <v>627</v>
      </c>
      <c r="L24" s="8">
        <v>0</v>
      </c>
      <c r="M24" s="8">
        <v>0</v>
      </c>
      <c r="N24" s="8">
        <f t="shared" si="0"/>
        <v>1519882</v>
      </c>
    </row>
    <row r="25" spans="1:14" x14ac:dyDescent="0.25">
      <c r="A25" s="11">
        <v>22</v>
      </c>
      <c r="B25" s="27" t="s">
        <v>34</v>
      </c>
      <c r="C25" s="8">
        <v>157066</v>
      </c>
      <c r="D25" s="8">
        <v>56614</v>
      </c>
      <c r="E25" s="8">
        <v>1878</v>
      </c>
      <c r="F25" s="8">
        <v>4317</v>
      </c>
      <c r="G25" s="8">
        <v>2076</v>
      </c>
      <c r="H25" s="8">
        <v>995</v>
      </c>
      <c r="I25" s="8">
        <v>2395</v>
      </c>
      <c r="J25" s="8">
        <v>306</v>
      </c>
      <c r="K25" s="8">
        <v>81</v>
      </c>
      <c r="L25" s="8">
        <v>0</v>
      </c>
      <c r="M25" s="8">
        <v>0</v>
      </c>
      <c r="N25" s="8">
        <f t="shared" si="0"/>
        <v>225728</v>
      </c>
    </row>
    <row r="26" spans="1:14" x14ac:dyDescent="0.25">
      <c r="A26" s="11">
        <v>23</v>
      </c>
      <c r="B26" s="27" t="s">
        <v>35</v>
      </c>
      <c r="C26" s="8">
        <v>1706140</v>
      </c>
      <c r="D26" s="8">
        <v>700887</v>
      </c>
      <c r="E26" s="8">
        <v>16486</v>
      </c>
      <c r="F26" s="8">
        <v>25239</v>
      </c>
      <c r="G26" s="8">
        <v>69200</v>
      </c>
      <c r="H26" s="8">
        <v>12371</v>
      </c>
      <c r="I26" s="8">
        <v>52410</v>
      </c>
      <c r="J26" s="8">
        <v>1577</v>
      </c>
      <c r="K26" s="8">
        <v>1303</v>
      </c>
      <c r="L26" s="8">
        <v>0</v>
      </c>
      <c r="M26" s="8">
        <v>0</v>
      </c>
      <c r="N26" s="8">
        <f t="shared" si="0"/>
        <v>2585613</v>
      </c>
    </row>
    <row r="27" spans="1:14" x14ac:dyDescent="0.25">
      <c r="A27" s="11">
        <v>24</v>
      </c>
      <c r="B27" s="27" t="s">
        <v>36</v>
      </c>
      <c r="C27" s="8">
        <v>448424</v>
      </c>
      <c r="D27" s="8">
        <v>194833</v>
      </c>
      <c r="E27" s="8">
        <v>5111</v>
      </c>
      <c r="F27" s="8">
        <v>15117</v>
      </c>
      <c r="G27" s="8">
        <v>9285</v>
      </c>
      <c r="H27" s="8">
        <v>2415</v>
      </c>
      <c r="I27" s="8">
        <v>6304</v>
      </c>
      <c r="J27" s="8">
        <v>847</v>
      </c>
      <c r="K27" s="8">
        <v>136</v>
      </c>
      <c r="L27" s="8">
        <v>0</v>
      </c>
      <c r="M27" s="8">
        <v>0</v>
      </c>
      <c r="N27" s="8">
        <f t="shared" si="0"/>
        <v>682472</v>
      </c>
    </row>
    <row r="28" spans="1:14" x14ac:dyDescent="0.25">
      <c r="A28" s="11">
        <v>25</v>
      </c>
      <c r="B28" s="27" t="s">
        <v>37</v>
      </c>
      <c r="C28" s="8">
        <v>953630</v>
      </c>
      <c r="D28" s="8">
        <v>363084</v>
      </c>
      <c r="E28" s="8">
        <v>8516</v>
      </c>
      <c r="F28" s="8">
        <v>17524</v>
      </c>
      <c r="G28" s="8">
        <v>29371</v>
      </c>
      <c r="H28" s="8">
        <v>6256</v>
      </c>
      <c r="I28" s="8">
        <v>22541</v>
      </c>
      <c r="J28" s="8">
        <v>1186</v>
      </c>
      <c r="K28" s="8">
        <v>571</v>
      </c>
      <c r="L28" s="8">
        <v>0</v>
      </c>
      <c r="M28" s="8">
        <v>0</v>
      </c>
      <c r="N28" s="8">
        <f t="shared" si="0"/>
        <v>1402679</v>
      </c>
    </row>
    <row r="29" spans="1:14" x14ac:dyDescent="0.25">
      <c r="A29" s="11">
        <v>26</v>
      </c>
      <c r="B29" s="27" t="s">
        <v>38</v>
      </c>
      <c r="C29" s="8">
        <v>809156</v>
      </c>
      <c r="D29" s="8">
        <v>315523</v>
      </c>
      <c r="E29" s="8">
        <v>9316</v>
      </c>
      <c r="F29" s="8">
        <v>18893</v>
      </c>
      <c r="G29" s="8">
        <v>23256</v>
      </c>
      <c r="H29" s="8">
        <v>5447</v>
      </c>
      <c r="I29" s="8">
        <v>18815</v>
      </c>
      <c r="J29" s="8">
        <v>1248</v>
      </c>
      <c r="K29" s="8">
        <v>498</v>
      </c>
      <c r="L29" s="8">
        <v>0</v>
      </c>
      <c r="M29" s="8">
        <v>0</v>
      </c>
      <c r="N29" s="8">
        <f t="shared" si="0"/>
        <v>1202152</v>
      </c>
    </row>
    <row r="30" spans="1:14" x14ac:dyDescent="0.25">
      <c r="A30" s="11">
        <v>27</v>
      </c>
      <c r="B30" s="27" t="s">
        <v>39</v>
      </c>
      <c r="C30" s="8">
        <v>248072</v>
      </c>
      <c r="D30" s="8">
        <v>144210</v>
      </c>
      <c r="E30" s="8">
        <v>3223</v>
      </c>
      <c r="F30" s="8">
        <v>7793</v>
      </c>
      <c r="G30" s="8">
        <v>5551</v>
      </c>
      <c r="H30" s="8">
        <v>1530</v>
      </c>
      <c r="I30" s="8">
        <v>4426</v>
      </c>
      <c r="J30" s="8">
        <v>516</v>
      </c>
      <c r="K30" s="8">
        <v>115</v>
      </c>
      <c r="L30" s="8">
        <v>0</v>
      </c>
      <c r="M30" s="8">
        <v>0</v>
      </c>
      <c r="N30" s="8">
        <f t="shared" si="0"/>
        <v>415436</v>
      </c>
    </row>
    <row r="31" spans="1:14" x14ac:dyDescent="0.25">
      <c r="A31" s="11">
        <v>28</v>
      </c>
      <c r="B31" s="27" t="s">
        <v>40</v>
      </c>
      <c r="C31" s="8">
        <v>1763526</v>
      </c>
      <c r="D31" s="8">
        <v>598816</v>
      </c>
      <c r="E31" s="8">
        <v>19650</v>
      </c>
      <c r="F31" s="8">
        <v>38641</v>
      </c>
      <c r="G31" s="8">
        <v>59486</v>
      </c>
      <c r="H31" s="8">
        <v>11993</v>
      </c>
      <c r="I31" s="8">
        <v>45161</v>
      </c>
      <c r="J31" s="8">
        <v>2539</v>
      </c>
      <c r="K31" s="8">
        <v>1124</v>
      </c>
      <c r="L31" s="8">
        <v>0</v>
      </c>
      <c r="M31" s="8">
        <v>0</v>
      </c>
      <c r="N31" s="8">
        <f t="shared" si="0"/>
        <v>2540936</v>
      </c>
    </row>
    <row r="32" spans="1:14" x14ac:dyDescent="0.25">
      <c r="A32" s="11">
        <v>29</v>
      </c>
      <c r="B32" s="27" t="s">
        <v>41</v>
      </c>
      <c r="C32" s="8">
        <v>381230</v>
      </c>
      <c r="D32" s="8">
        <v>170222</v>
      </c>
      <c r="E32" s="8">
        <v>4651</v>
      </c>
      <c r="F32" s="8">
        <v>11671</v>
      </c>
      <c r="G32" s="8">
        <v>10697</v>
      </c>
      <c r="H32" s="8">
        <v>2296</v>
      </c>
      <c r="I32" s="8">
        <v>7493</v>
      </c>
      <c r="J32" s="8">
        <v>740</v>
      </c>
      <c r="K32" s="8">
        <v>168</v>
      </c>
      <c r="L32" s="8">
        <v>0</v>
      </c>
      <c r="M32" s="8">
        <v>0</v>
      </c>
      <c r="N32" s="8">
        <f t="shared" si="0"/>
        <v>589168</v>
      </c>
    </row>
    <row r="33" spans="1:14" x14ac:dyDescent="0.25">
      <c r="A33" s="11">
        <v>30</v>
      </c>
      <c r="B33" s="27" t="s">
        <v>42</v>
      </c>
      <c r="C33" s="8">
        <v>1698204</v>
      </c>
      <c r="D33" s="8">
        <v>242696</v>
      </c>
      <c r="E33" s="8">
        <v>15074</v>
      </c>
      <c r="F33" s="8">
        <v>46731</v>
      </c>
      <c r="G33" s="8">
        <v>22967</v>
      </c>
      <c r="H33" s="8">
        <v>9167</v>
      </c>
      <c r="I33" s="8">
        <v>20197</v>
      </c>
      <c r="J33" s="8">
        <v>2128</v>
      </c>
      <c r="K33" s="8">
        <v>583</v>
      </c>
      <c r="L33" s="8">
        <v>72293</v>
      </c>
      <c r="M33" s="8">
        <v>0</v>
      </c>
      <c r="N33" s="8">
        <f t="shared" si="0"/>
        <v>2130040</v>
      </c>
    </row>
    <row r="34" spans="1:14" x14ac:dyDescent="0.25">
      <c r="A34" s="11">
        <v>31</v>
      </c>
      <c r="B34" s="27" t="s">
        <v>43</v>
      </c>
      <c r="C34" s="8">
        <v>787828</v>
      </c>
      <c r="D34" s="8">
        <v>94659</v>
      </c>
      <c r="E34" s="8">
        <v>7971</v>
      </c>
      <c r="F34" s="8">
        <v>21352</v>
      </c>
      <c r="G34" s="8">
        <v>18409</v>
      </c>
      <c r="H34" s="8">
        <v>4590</v>
      </c>
      <c r="I34" s="8">
        <v>13734</v>
      </c>
      <c r="J34" s="8">
        <v>1183</v>
      </c>
      <c r="K34" s="8">
        <v>334</v>
      </c>
      <c r="L34" s="8">
        <v>0</v>
      </c>
      <c r="M34" s="8">
        <v>0</v>
      </c>
      <c r="N34" s="8">
        <f t="shared" si="0"/>
        <v>950060</v>
      </c>
    </row>
    <row r="35" spans="1:14" x14ac:dyDescent="0.25">
      <c r="A35" s="11">
        <v>32</v>
      </c>
      <c r="B35" s="27" t="s">
        <v>44</v>
      </c>
      <c r="C35" s="8">
        <v>133108</v>
      </c>
      <c r="D35" s="8">
        <v>56659</v>
      </c>
      <c r="E35" s="8">
        <v>1920</v>
      </c>
      <c r="F35" s="8">
        <v>5235</v>
      </c>
      <c r="G35" s="8">
        <v>2749</v>
      </c>
      <c r="H35" s="8">
        <v>746</v>
      </c>
      <c r="I35" s="8">
        <v>1880</v>
      </c>
      <c r="J35" s="8">
        <v>348</v>
      </c>
      <c r="K35" s="8">
        <v>41</v>
      </c>
      <c r="L35" s="8">
        <v>0</v>
      </c>
      <c r="M35" s="8">
        <v>0</v>
      </c>
      <c r="N35" s="8">
        <f t="shared" si="0"/>
        <v>202686</v>
      </c>
    </row>
    <row r="36" spans="1:14" x14ac:dyDescent="0.25">
      <c r="A36" s="11">
        <v>33</v>
      </c>
      <c r="B36" s="27" t="s">
        <v>45</v>
      </c>
      <c r="C36" s="8">
        <v>274346</v>
      </c>
      <c r="D36" s="8">
        <v>100191</v>
      </c>
      <c r="E36" s="8">
        <v>3019</v>
      </c>
      <c r="F36" s="8">
        <v>5148</v>
      </c>
      <c r="G36" s="8">
        <v>7658</v>
      </c>
      <c r="H36" s="8">
        <v>1959</v>
      </c>
      <c r="I36" s="8">
        <v>6786</v>
      </c>
      <c r="J36" s="8">
        <v>425</v>
      </c>
      <c r="K36" s="8">
        <v>196</v>
      </c>
      <c r="L36" s="8">
        <v>0</v>
      </c>
      <c r="M36" s="8">
        <v>0</v>
      </c>
      <c r="N36" s="8">
        <f t="shared" si="0"/>
        <v>399728</v>
      </c>
    </row>
    <row r="37" spans="1:14" x14ac:dyDescent="0.25">
      <c r="A37" s="11">
        <v>34</v>
      </c>
      <c r="B37" s="27" t="s">
        <v>46</v>
      </c>
      <c r="C37" s="8">
        <v>163066</v>
      </c>
      <c r="D37" s="8">
        <v>78391</v>
      </c>
      <c r="E37" s="8">
        <v>2085</v>
      </c>
      <c r="F37" s="8">
        <v>5272</v>
      </c>
      <c r="G37" s="8">
        <v>3330</v>
      </c>
      <c r="H37" s="8">
        <v>976</v>
      </c>
      <c r="I37" s="8">
        <v>2641</v>
      </c>
      <c r="J37" s="8">
        <v>341</v>
      </c>
      <c r="K37" s="8">
        <v>69</v>
      </c>
      <c r="L37" s="8">
        <v>0</v>
      </c>
      <c r="M37" s="8">
        <v>0</v>
      </c>
      <c r="N37" s="8">
        <f t="shared" si="0"/>
        <v>256171</v>
      </c>
    </row>
    <row r="38" spans="1:14" x14ac:dyDescent="0.25">
      <c r="A38" s="11">
        <v>35</v>
      </c>
      <c r="B38" s="27" t="s">
        <v>47</v>
      </c>
      <c r="C38" s="8">
        <v>96600</v>
      </c>
      <c r="D38" s="8">
        <v>63437</v>
      </c>
      <c r="E38" s="8">
        <v>1185</v>
      </c>
      <c r="F38" s="8">
        <v>2569</v>
      </c>
      <c r="G38" s="8">
        <v>1725</v>
      </c>
      <c r="H38" s="8">
        <v>631</v>
      </c>
      <c r="I38" s="8">
        <v>1718</v>
      </c>
      <c r="J38" s="8">
        <v>188</v>
      </c>
      <c r="K38" s="8">
        <v>54</v>
      </c>
      <c r="L38" s="8">
        <v>0</v>
      </c>
      <c r="M38" s="8">
        <v>0</v>
      </c>
      <c r="N38" s="8">
        <f t="shared" si="0"/>
        <v>168107</v>
      </c>
    </row>
    <row r="39" spans="1:14" x14ac:dyDescent="0.25">
      <c r="A39" s="11">
        <v>36</v>
      </c>
      <c r="B39" s="27" t="s">
        <v>48</v>
      </c>
      <c r="C39" s="8">
        <v>405464</v>
      </c>
      <c r="D39" s="8">
        <v>62627</v>
      </c>
      <c r="E39" s="8">
        <v>4717</v>
      </c>
      <c r="F39" s="8">
        <v>11344</v>
      </c>
      <c r="G39" s="8">
        <v>13495</v>
      </c>
      <c r="H39" s="8">
        <v>2506</v>
      </c>
      <c r="I39" s="8">
        <v>9093</v>
      </c>
      <c r="J39" s="8">
        <v>722</v>
      </c>
      <c r="K39" s="8">
        <v>197</v>
      </c>
      <c r="L39" s="8">
        <v>0</v>
      </c>
      <c r="M39" s="8">
        <v>0</v>
      </c>
      <c r="N39" s="8">
        <f t="shared" si="0"/>
        <v>510165</v>
      </c>
    </row>
    <row r="40" spans="1:14" x14ac:dyDescent="0.25">
      <c r="A40" s="11">
        <v>37</v>
      </c>
      <c r="B40" s="27" t="s">
        <v>49</v>
      </c>
      <c r="C40" s="8">
        <v>353312</v>
      </c>
      <c r="D40" s="8">
        <v>179740</v>
      </c>
      <c r="E40" s="8">
        <v>4342</v>
      </c>
      <c r="F40" s="8">
        <v>10142</v>
      </c>
      <c r="G40" s="8">
        <v>11282</v>
      </c>
      <c r="H40" s="8">
        <v>2222</v>
      </c>
      <c r="I40" s="8">
        <v>7878</v>
      </c>
      <c r="J40" s="8">
        <v>679</v>
      </c>
      <c r="K40" s="8">
        <v>177</v>
      </c>
      <c r="L40" s="8">
        <v>0</v>
      </c>
      <c r="M40" s="8">
        <v>0</v>
      </c>
      <c r="N40" s="8">
        <f t="shared" si="0"/>
        <v>569774</v>
      </c>
    </row>
    <row r="41" spans="1:14" x14ac:dyDescent="0.25">
      <c r="A41" s="11">
        <v>38</v>
      </c>
      <c r="B41" s="27" t="s">
        <v>50</v>
      </c>
      <c r="C41" s="8">
        <v>182358</v>
      </c>
      <c r="D41" s="8">
        <v>67649</v>
      </c>
      <c r="E41" s="8">
        <v>2358</v>
      </c>
      <c r="F41" s="8">
        <v>6059</v>
      </c>
      <c r="G41" s="8">
        <v>4839</v>
      </c>
      <c r="H41" s="8">
        <v>1078</v>
      </c>
      <c r="I41" s="8">
        <v>3319</v>
      </c>
      <c r="J41" s="8">
        <v>402</v>
      </c>
      <c r="K41" s="8">
        <v>73</v>
      </c>
      <c r="L41" s="8">
        <v>15174</v>
      </c>
      <c r="M41" s="8">
        <v>0</v>
      </c>
      <c r="N41" s="8">
        <f t="shared" si="0"/>
        <v>283309</v>
      </c>
    </row>
    <row r="42" spans="1:14" x14ac:dyDescent="0.25">
      <c r="A42" s="11">
        <v>39</v>
      </c>
      <c r="B42" s="27" t="s">
        <v>51</v>
      </c>
      <c r="C42" s="8">
        <v>11883630</v>
      </c>
      <c r="D42" s="8">
        <v>3454771</v>
      </c>
      <c r="E42" s="8">
        <v>112932</v>
      </c>
      <c r="F42" s="8">
        <v>194599</v>
      </c>
      <c r="G42" s="8">
        <v>204630</v>
      </c>
      <c r="H42" s="8">
        <v>83006</v>
      </c>
      <c r="I42" s="8">
        <v>242746</v>
      </c>
      <c r="J42" s="8">
        <v>13967</v>
      </c>
      <c r="K42" s="8">
        <v>8338</v>
      </c>
      <c r="L42" s="8">
        <v>2459852</v>
      </c>
      <c r="M42" s="8">
        <v>0</v>
      </c>
      <c r="N42" s="8">
        <f t="shared" si="0"/>
        <v>18658471</v>
      </c>
    </row>
    <row r="43" spans="1:14" x14ac:dyDescent="0.25">
      <c r="A43" s="11">
        <v>40</v>
      </c>
      <c r="B43" s="27" t="s">
        <v>52</v>
      </c>
      <c r="C43" s="8">
        <v>453230</v>
      </c>
      <c r="D43" s="8">
        <v>65007</v>
      </c>
      <c r="E43" s="8">
        <v>5426</v>
      </c>
      <c r="F43" s="8">
        <v>12308</v>
      </c>
      <c r="G43" s="8">
        <v>15968</v>
      </c>
      <c r="H43" s="8">
        <v>2895</v>
      </c>
      <c r="I43" s="8">
        <v>11058</v>
      </c>
      <c r="J43" s="8">
        <v>819</v>
      </c>
      <c r="K43" s="8">
        <v>239</v>
      </c>
      <c r="L43" s="8">
        <v>35569</v>
      </c>
      <c r="M43" s="8">
        <v>0</v>
      </c>
      <c r="N43" s="8">
        <f t="shared" si="0"/>
        <v>602519</v>
      </c>
    </row>
    <row r="44" spans="1:14" x14ac:dyDescent="0.25">
      <c r="A44" s="11">
        <v>41</v>
      </c>
      <c r="B44" s="27" t="s">
        <v>53</v>
      </c>
      <c r="C44" s="8">
        <v>2325702</v>
      </c>
      <c r="D44" s="8">
        <v>669936</v>
      </c>
      <c r="E44" s="8">
        <v>27950</v>
      </c>
      <c r="F44" s="8">
        <v>64819</v>
      </c>
      <c r="G44" s="8">
        <v>80424</v>
      </c>
      <c r="H44" s="8">
        <v>14677</v>
      </c>
      <c r="I44" s="8">
        <v>54858</v>
      </c>
      <c r="J44" s="8">
        <v>4272</v>
      </c>
      <c r="K44" s="8">
        <v>1186</v>
      </c>
      <c r="L44" s="8">
        <v>230822</v>
      </c>
      <c r="M44" s="8">
        <v>0</v>
      </c>
      <c r="N44" s="8">
        <f t="shared" si="0"/>
        <v>3474646</v>
      </c>
    </row>
    <row r="45" spans="1:14" x14ac:dyDescent="0.25">
      <c r="A45" s="11">
        <v>42</v>
      </c>
      <c r="B45" s="27" t="s">
        <v>54</v>
      </c>
      <c r="C45" s="8">
        <v>976342</v>
      </c>
      <c r="D45" s="8">
        <v>218680</v>
      </c>
      <c r="E45" s="8">
        <v>10157</v>
      </c>
      <c r="F45" s="8">
        <v>18932</v>
      </c>
      <c r="G45" s="8">
        <v>21737</v>
      </c>
      <c r="H45" s="8">
        <v>6722</v>
      </c>
      <c r="I45" s="8">
        <v>21186</v>
      </c>
      <c r="J45" s="8">
        <v>1312</v>
      </c>
      <c r="K45" s="8">
        <v>650</v>
      </c>
      <c r="L45" s="8">
        <v>27956</v>
      </c>
      <c r="M45" s="8">
        <v>0</v>
      </c>
      <c r="N45" s="8">
        <f t="shared" si="0"/>
        <v>1303674</v>
      </c>
    </row>
    <row r="46" spans="1:14" x14ac:dyDescent="0.25">
      <c r="A46" s="11">
        <v>43</v>
      </c>
      <c r="B46" s="27" t="s">
        <v>55</v>
      </c>
      <c r="C46" s="8">
        <v>12307808</v>
      </c>
      <c r="D46" s="8">
        <v>3480624</v>
      </c>
      <c r="E46" s="8">
        <v>126058</v>
      </c>
      <c r="F46" s="8">
        <v>231285</v>
      </c>
      <c r="G46" s="8">
        <v>296229</v>
      </c>
      <c r="H46" s="8">
        <v>85213</v>
      </c>
      <c r="I46" s="8">
        <v>278032</v>
      </c>
      <c r="J46" s="8">
        <v>14032</v>
      </c>
      <c r="K46" s="8">
        <v>8360</v>
      </c>
      <c r="L46" s="8">
        <v>0</v>
      </c>
      <c r="M46" s="8">
        <v>0</v>
      </c>
      <c r="N46" s="8">
        <f t="shared" si="0"/>
        <v>16827641</v>
      </c>
    </row>
    <row r="47" spans="1:14" x14ac:dyDescent="0.25">
      <c r="A47" s="11">
        <v>44</v>
      </c>
      <c r="B47" s="27" t="s">
        <v>56</v>
      </c>
      <c r="C47" s="8">
        <v>4582230</v>
      </c>
      <c r="D47" s="8">
        <v>1957331</v>
      </c>
      <c r="E47" s="8">
        <v>49638</v>
      </c>
      <c r="F47" s="8">
        <v>110847</v>
      </c>
      <c r="G47" s="8">
        <v>106398</v>
      </c>
      <c r="H47" s="8">
        <v>29383</v>
      </c>
      <c r="I47" s="8">
        <v>90479</v>
      </c>
      <c r="J47" s="8">
        <v>7033</v>
      </c>
      <c r="K47" s="8">
        <v>2522</v>
      </c>
      <c r="L47" s="8">
        <v>0</v>
      </c>
      <c r="M47" s="8">
        <v>199046</v>
      </c>
      <c r="N47" s="8">
        <f t="shared" si="0"/>
        <v>7134907</v>
      </c>
    </row>
    <row r="48" spans="1:14" x14ac:dyDescent="0.25">
      <c r="A48" s="11">
        <v>45</v>
      </c>
      <c r="B48" s="27" t="s">
        <v>57</v>
      </c>
      <c r="C48" s="8">
        <v>816866</v>
      </c>
      <c r="D48" s="8">
        <v>299561</v>
      </c>
      <c r="E48" s="8">
        <v>7805</v>
      </c>
      <c r="F48" s="8">
        <v>11463</v>
      </c>
      <c r="G48" s="8">
        <v>20651</v>
      </c>
      <c r="H48" s="8">
        <v>5975</v>
      </c>
      <c r="I48" s="8">
        <v>20431</v>
      </c>
      <c r="J48" s="8">
        <v>720</v>
      </c>
      <c r="K48" s="8">
        <v>637</v>
      </c>
      <c r="L48" s="8">
        <v>61913</v>
      </c>
      <c r="M48" s="8">
        <v>0</v>
      </c>
      <c r="N48" s="8">
        <f t="shared" si="0"/>
        <v>1246022</v>
      </c>
    </row>
    <row r="49" spans="1:14" x14ac:dyDescent="0.25">
      <c r="A49" s="11">
        <v>46</v>
      </c>
      <c r="B49" s="27" t="s">
        <v>58</v>
      </c>
      <c r="C49" s="8">
        <v>491680</v>
      </c>
      <c r="D49" s="8">
        <v>154478</v>
      </c>
      <c r="E49" s="8">
        <v>5295</v>
      </c>
      <c r="F49" s="8">
        <v>11011</v>
      </c>
      <c r="G49" s="8">
        <v>7576</v>
      </c>
      <c r="H49" s="8">
        <v>3248</v>
      </c>
      <c r="I49" s="8">
        <v>8706</v>
      </c>
      <c r="J49" s="8">
        <v>809</v>
      </c>
      <c r="K49" s="8">
        <v>292</v>
      </c>
      <c r="L49" s="8">
        <v>0</v>
      </c>
      <c r="M49" s="8">
        <v>0</v>
      </c>
      <c r="N49" s="8">
        <f t="shared" si="0"/>
        <v>683095</v>
      </c>
    </row>
    <row r="50" spans="1:14" x14ac:dyDescent="0.25">
      <c r="A50" s="11">
        <v>47</v>
      </c>
      <c r="B50" s="27" t="s">
        <v>59</v>
      </c>
      <c r="C50" s="8">
        <v>59348</v>
      </c>
      <c r="D50" s="8">
        <v>31290</v>
      </c>
      <c r="E50" s="8">
        <v>948</v>
      </c>
      <c r="F50" s="8">
        <v>2595</v>
      </c>
      <c r="G50" s="8">
        <v>211</v>
      </c>
      <c r="H50" s="8">
        <v>327</v>
      </c>
      <c r="I50" s="8">
        <v>392</v>
      </c>
      <c r="J50" s="8">
        <v>184</v>
      </c>
      <c r="K50" s="8">
        <v>16</v>
      </c>
      <c r="L50" s="8">
        <v>0</v>
      </c>
      <c r="M50" s="8">
        <v>0</v>
      </c>
      <c r="N50" s="8">
        <f t="shared" si="0"/>
        <v>95311</v>
      </c>
    </row>
    <row r="51" spans="1:14" x14ac:dyDescent="0.25">
      <c r="A51" s="11">
        <v>48</v>
      </c>
      <c r="B51" s="27" t="s">
        <v>60</v>
      </c>
      <c r="C51" s="8">
        <v>168396</v>
      </c>
      <c r="D51" s="8">
        <v>56611</v>
      </c>
      <c r="E51" s="8">
        <v>2313</v>
      </c>
      <c r="F51" s="8">
        <v>5932</v>
      </c>
      <c r="G51" s="8">
        <v>3652</v>
      </c>
      <c r="H51" s="8">
        <v>995</v>
      </c>
      <c r="I51" s="8">
        <v>2725</v>
      </c>
      <c r="J51" s="8">
        <v>391</v>
      </c>
      <c r="K51" s="8">
        <v>66</v>
      </c>
      <c r="L51" s="8">
        <v>0</v>
      </c>
      <c r="M51" s="8">
        <v>0</v>
      </c>
      <c r="N51" s="8">
        <f t="shared" si="0"/>
        <v>241081</v>
      </c>
    </row>
    <row r="52" spans="1:14" x14ac:dyDescent="0.25">
      <c r="A52" s="11">
        <v>49</v>
      </c>
      <c r="B52" s="27" t="s">
        <v>61</v>
      </c>
      <c r="C52" s="8">
        <v>129106</v>
      </c>
      <c r="D52" s="8">
        <v>44541</v>
      </c>
      <c r="E52" s="8">
        <v>1827</v>
      </c>
      <c r="F52" s="8">
        <v>4863</v>
      </c>
      <c r="G52" s="8">
        <v>3042</v>
      </c>
      <c r="H52" s="8">
        <v>739</v>
      </c>
      <c r="I52" s="8">
        <v>2048</v>
      </c>
      <c r="J52" s="8">
        <v>322</v>
      </c>
      <c r="K52" s="8">
        <v>44</v>
      </c>
      <c r="L52" s="8">
        <v>1635</v>
      </c>
      <c r="M52" s="8">
        <v>0</v>
      </c>
      <c r="N52" s="8">
        <f t="shared" si="0"/>
        <v>188167</v>
      </c>
    </row>
    <row r="53" spans="1:14" x14ac:dyDescent="0.25">
      <c r="A53" s="11">
        <v>50</v>
      </c>
      <c r="B53" s="27" t="s">
        <v>62</v>
      </c>
      <c r="C53" s="8">
        <v>347030</v>
      </c>
      <c r="D53" s="8">
        <v>77567</v>
      </c>
      <c r="E53" s="8">
        <v>4130</v>
      </c>
      <c r="F53" s="8">
        <v>9713</v>
      </c>
      <c r="G53" s="8">
        <v>9569</v>
      </c>
      <c r="H53" s="8">
        <v>2170</v>
      </c>
      <c r="I53" s="8">
        <v>7132</v>
      </c>
      <c r="J53" s="8">
        <v>656</v>
      </c>
      <c r="K53" s="8">
        <v>173</v>
      </c>
      <c r="L53" s="8">
        <v>0</v>
      </c>
      <c r="M53" s="8">
        <v>0</v>
      </c>
      <c r="N53" s="8">
        <f t="shared" si="0"/>
        <v>458140</v>
      </c>
    </row>
    <row r="54" spans="1:14" x14ac:dyDescent="0.25">
      <c r="A54" s="11">
        <v>51</v>
      </c>
      <c r="B54" s="27" t="s">
        <v>63</v>
      </c>
      <c r="C54" s="8">
        <v>461678</v>
      </c>
      <c r="D54" s="8">
        <v>224167</v>
      </c>
      <c r="E54" s="8">
        <v>5325</v>
      </c>
      <c r="F54" s="8">
        <v>10994</v>
      </c>
      <c r="G54" s="8">
        <v>11962</v>
      </c>
      <c r="H54" s="8">
        <v>3084</v>
      </c>
      <c r="I54" s="8">
        <v>10234</v>
      </c>
      <c r="J54" s="8">
        <v>722</v>
      </c>
      <c r="K54" s="8">
        <v>279</v>
      </c>
      <c r="L54" s="8">
        <v>0</v>
      </c>
      <c r="M54" s="8">
        <v>0</v>
      </c>
      <c r="N54" s="8">
        <f t="shared" si="0"/>
        <v>728445</v>
      </c>
    </row>
    <row r="55" spans="1:14" x14ac:dyDescent="0.25">
      <c r="A55" s="11">
        <v>52</v>
      </c>
      <c r="B55" s="27" t="s">
        <v>64</v>
      </c>
      <c r="C55" s="8">
        <v>581962</v>
      </c>
      <c r="D55" s="8">
        <v>224386</v>
      </c>
      <c r="E55" s="8">
        <v>5367</v>
      </c>
      <c r="F55" s="8">
        <v>11896</v>
      </c>
      <c r="G55" s="8">
        <v>15484</v>
      </c>
      <c r="H55" s="8">
        <v>3710</v>
      </c>
      <c r="I55" s="8">
        <v>12212</v>
      </c>
      <c r="J55" s="8">
        <v>919</v>
      </c>
      <c r="K55" s="8">
        <v>317</v>
      </c>
      <c r="L55" s="8">
        <v>0</v>
      </c>
      <c r="M55" s="8">
        <v>0</v>
      </c>
      <c r="N55" s="8">
        <f t="shared" si="0"/>
        <v>856253</v>
      </c>
    </row>
    <row r="56" spans="1:14" x14ac:dyDescent="0.25">
      <c r="A56" s="11">
        <v>53</v>
      </c>
      <c r="B56" s="27" t="s">
        <v>65</v>
      </c>
      <c r="C56" s="8">
        <v>371670</v>
      </c>
      <c r="D56" s="8">
        <v>192428</v>
      </c>
      <c r="E56" s="8">
        <v>6012</v>
      </c>
      <c r="F56" s="8">
        <v>17225</v>
      </c>
      <c r="G56" s="8">
        <v>3372</v>
      </c>
      <c r="H56" s="8">
        <v>1952</v>
      </c>
      <c r="I56" s="8">
        <v>2788</v>
      </c>
      <c r="J56" s="8">
        <v>1133</v>
      </c>
      <c r="K56" s="8">
        <v>76</v>
      </c>
      <c r="L56" s="8">
        <v>44265</v>
      </c>
      <c r="M56" s="8">
        <v>0</v>
      </c>
      <c r="N56" s="8">
        <f t="shared" si="0"/>
        <v>640921</v>
      </c>
    </row>
    <row r="57" spans="1:14" x14ac:dyDescent="0.25">
      <c r="A57" s="11">
        <v>54</v>
      </c>
      <c r="B57" s="27" t="s">
        <v>66</v>
      </c>
      <c r="C57" s="8">
        <v>101692</v>
      </c>
      <c r="D57" s="8">
        <v>47347</v>
      </c>
      <c r="E57" s="8">
        <v>1376</v>
      </c>
      <c r="F57" s="8">
        <v>3623</v>
      </c>
      <c r="G57" s="8">
        <v>1046</v>
      </c>
      <c r="H57" s="8">
        <v>588</v>
      </c>
      <c r="I57" s="8">
        <v>1135</v>
      </c>
      <c r="J57" s="8">
        <v>247</v>
      </c>
      <c r="K57" s="8">
        <v>37</v>
      </c>
      <c r="L57" s="8">
        <v>4453</v>
      </c>
      <c r="M57" s="8">
        <v>0</v>
      </c>
      <c r="N57" s="8">
        <f t="shared" si="0"/>
        <v>161544</v>
      </c>
    </row>
    <row r="58" spans="1:14" x14ac:dyDescent="0.25">
      <c r="A58" s="11">
        <v>55</v>
      </c>
      <c r="B58" s="27" t="s">
        <v>67</v>
      </c>
      <c r="C58" s="8">
        <v>325224</v>
      </c>
      <c r="D58" s="8">
        <v>140087</v>
      </c>
      <c r="E58" s="8">
        <v>3816</v>
      </c>
      <c r="F58" s="8">
        <v>9040</v>
      </c>
      <c r="G58" s="8">
        <v>9669</v>
      </c>
      <c r="H58" s="8">
        <v>2027</v>
      </c>
      <c r="I58" s="8">
        <v>6891</v>
      </c>
      <c r="J58" s="8">
        <v>585</v>
      </c>
      <c r="K58" s="8">
        <v>161</v>
      </c>
      <c r="L58" s="8">
        <v>0</v>
      </c>
      <c r="M58" s="8">
        <v>0</v>
      </c>
      <c r="N58" s="8">
        <f t="shared" si="0"/>
        <v>497500</v>
      </c>
    </row>
    <row r="59" spans="1:14" x14ac:dyDescent="0.25">
      <c r="A59" s="11">
        <v>56</v>
      </c>
      <c r="B59" s="27" t="s">
        <v>68</v>
      </c>
      <c r="C59" s="8">
        <v>143088</v>
      </c>
      <c r="D59" s="8">
        <v>39322</v>
      </c>
      <c r="E59" s="8">
        <v>1951</v>
      </c>
      <c r="F59" s="8">
        <v>5025</v>
      </c>
      <c r="G59" s="8">
        <v>3709</v>
      </c>
      <c r="H59" s="8">
        <v>843</v>
      </c>
      <c r="I59" s="8">
        <v>2532</v>
      </c>
      <c r="J59" s="8">
        <v>335</v>
      </c>
      <c r="K59" s="8">
        <v>56</v>
      </c>
      <c r="L59" s="8">
        <v>0</v>
      </c>
      <c r="M59" s="8">
        <v>0</v>
      </c>
      <c r="N59" s="8">
        <f t="shared" si="0"/>
        <v>196861</v>
      </c>
    </row>
    <row r="60" spans="1:14" x14ac:dyDescent="0.25">
      <c r="A60" s="11">
        <v>57</v>
      </c>
      <c r="B60" s="27" t="s">
        <v>69</v>
      </c>
      <c r="C60" s="8">
        <v>4305202</v>
      </c>
      <c r="D60" s="8">
        <v>1676313</v>
      </c>
      <c r="E60" s="8">
        <v>42939</v>
      </c>
      <c r="F60" s="8">
        <v>91056</v>
      </c>
      <c r="G60" s="8">
        <v>99037</v>
      </c>
      <c r="H60" s="8">
        <v>28149</v>
      </c>
      <c r="I60" s="8">
        <v>88217</v>
      </c>
      <c r="J60" s="8">
        <v>5649</v>
      </c>
      <c r="K60" s="8">
        <v>2545</v>
      </c>
      <c r="L60" s="8">
        <v>0</v>
      </c>
      <c r="M60" s="8">
        <v>61665</v>
      </c>
      <c r="N60" s="8">
        <f t="shared" si="0"/>
        <v>6400772</v>
      </c>
    </row>
    <row r="61" spans="1:14" x14ac:dyDescent="0.25">
      <c r="A61" s="11">
        <v>58</v>
      </c>
      <c r="B61" s="27" t="s">
        <v>70</v>
      </c>
      <c r="C61" s="8">
        <v>1448276</v>
      </c>
      <c r="D61" s="8">
        <v>98433</v>
      </c>
      <c r="E61" s="8">
        <v>15327</v>
      </c>
      <c r="F61" s="8">
        <v>25457</v>
      </c>
      <c r="G61" s="8">
        <v>32075</v>
      </c>
      <c r="H61" s="8">
        <v>10401</v>
      </c>
      <c r="I61" s="8">
        <v>33666</v>
      </c>
      <c r="J61" s="8">
        <v>1670</v>
      </c>
      <c r="K61" s="8">
        <v>1064</v>
      </c>
      <c r="L61" s="8">
        <v>0</v>
      </c>
      <c r="M61" s="8">
        <v>0</v>
      </c>
      <c r="N61" s="8">
        <f t="shared" si="0"/>
        <v>1666369</v>
      </c>
    </row>
    <row r="62" spans="1:14" x14ac:dyDescent="0.25">
      <c r="A62" s="11">
        <v>59</v>
      </c>
      <c r="B62" s="27" t="s">
        <v>71</v>
      </c>
      <c r="C62" s="8">
        <v>4305928</v>
      </c>
      <c r="D62" s="8">
        <v>1560164</v>
      </c>
      <c r="E62" s="8">
        <v>45484</v>
      </c>
      <c r="F62" s="8">
        <v>91310</v>
      </c>
      <c r="G62" s="8">
        <v>130356</v>
      </c>
      <c r="H62" s="8">
        <v>28584</v>
      </c>
      <c r="I62" s="8">
        <v>102536</v>
      </c>
      <c r="J62" s="8">
        <v>5640</v>
      </c>
      <c r="K62" s="8">
        <v>2660</v>
      </c>
      <c r="L62" s="8">
        <v>0</v>
      </c>
      <c r="M62" s="8">
        <v>0</v>
      </c>
      <c r="N62" s="8">
        <f t="shared" si="0"/>
        <v>6272662</v>
      </c>
    </row>
    <row r="63" spans="1:14" x14ac:dyDescent="0.25">
      <c r="A63" s="11">
        <v>60</v>
      </c>
      <c r="B63" s="27" t="s">
        <v>72</v>
      </c>
      <c r="C63" s="8">
        <v>242900</v>
      </c>
      <c r="D63" s="8">
        <v>67517</v>
      </c>
      <c r="E63" s="8">
        <v>2997</v>
      </c>
      <c r="F63" s="8">
        <v>7768</v>
      </c>
      <c r="G63" s="8">
        <v>6370</v>
      </c>
      <c r="H63" s="8">
        <v>1430</v>
      </c>
      <c r="I63" s="8">
        <v>4415</v>
      </c>
      <c r="J63" s="8">
        <v>499</v>
      </c>
      <c r="K63" s="8">
        <v>99</v>
      </c>
      <c r="L63" s="8">
        <v>0</v>
      </c>
      <c r="M63" s="8">
        <v>0</v>
      </c>
      <c r="N63" s="8">
        <f t="shared" si="0"/>
        <v>333995</v>
      </c>
    </row>
    <row r="64" spans="1:14" x14ac:dyDescent="0.25">
      <c r="A64" s="11">
        <v>61</v>
      </c>
      <c r="B64" s="27" t="s">
        <v>73</v>
      </c>
      <c r="C64" s="8">
        <v>340820</v>
      </c>
      <c r="D64" s="8">
        <v>116199</v>
      </c>
      <c r="E64" s="8">
        <v>4128</v>
      </c>
      <c r="F64" s="8">
        <v>10342</v>
      </c>
      <c r="G64" s="8">
        <v>7348</v>
      </c>
      <c r="H64" s="8">
        <v>2056</v>
      </c>
      <c r="I64" s="8">
        <v>5862</v>
      </c>
      <c r="J64" s="8">
        <v>637</v>
      </c>
      <c r="K64" s="8">
        <v>151</v>
      </c>
      <c r="L64" s="8">
        <v>0</v>
      </c>
      <c r="M64" s="8">
        <v>0</v>
      </c>
      <c r="N64" s="8">
        <f t="shared" si="0"/>
        <v>487543</v>
      </c>
    </row>
    <row r="65" spans="1:14" x14ac:dyDescent="0.25">
      <c r="A65" s="11">
        <v>62</v>
      </c>
      <c r="B65" s="27" t="s">
        <v>74</v>
      </c>
      <c r="C65" s="8">
        <v>108252</v>
      </c>
      <c r="D65" s="8">
        <v>45720</v>
      </c>
      <c r="E65" s="8">
        <v>1496</v>
      </c>
      <c r="F65" s="8">
        <v>3879</v>
      </c>
      <c r="G65" s="8">
        <v>1296</v>
      </c>
      <c r="H65" s="8">
        <v>634</v>
      </c>
      <c r="I65" s="8">
        <v>1303</v>
      </c>
      <c r="J65" s="8">
        <v>261</v>
      </c>
      <c r="K65" s="8">
        <v>41</v>
      </c>
      <c r="L65" s="8">
        <v>0</v>
      </c>
      <c r="M65" s="8">
        <v>0</v>
      </c>
      <c r="N65" s="8">
        <f t="shared" si="0"/>
        <v>162882</v>
      </c>
    </row>
    <row r="66" spans="1:14" x14ac:dyDescent="0.25">
      <c r="A66" s="11">
        <v>63</v>
      </c>
      <c r="B66" s="27" t="s">
        <v>75</v>
      </c>
      <c r="C66" s="8">
        <v>317080</v>
      </c>
      <c r="D66" s="8">
        <v>150401</v>
      </c>
      <c r="E66" s="8">
        <v>3422</v>
      </c>
      <c r="F66" s="8">
        <v>6230</v>
      </c>
      <c r="G66" s="8">
        <v>11218</v>
      </c>
      <c r="H66" s="8">
        <v>2210</v>
      </c>
      <c r="I66" s="8">
        <v>8519</v>
      </c>
      <c r="J66" s="8">
        <v>456</v>
      </c>
      <c r="K66" s="8">
        <v>216</v>
      </c>
      <c r="L66" s="8">
        <v>0</v>
      </c>
      <c r="M66" s="8">
        <v>0</v>
      </c>
      <c r="N66" s="8">
        <f t="shared" si="0"/>
        <v>499752</v>
      </c>
    </row>
    <row r="67" spans="1:14" x14ac:dyDescent="0.25">
      <c r="A67" s="11">
        <v>64</v>
      </c>
      <c r="B67" s="27" t="s">
        <v>76</v>
      </c>
      <c r="C67" s="8">
        <v>586760</v>
      </c>
      <c r="D67" s="8">
        <v>103624</v>
      </c>
      <c r="E67" s="8">
        <v>6703</v>
      </c>
      <c r="F67" s="8">
        <v>14998</v>
      </c>
      <c r="G67" s="8">
        <v>21915</v>
      </c>
      <c r="H67" s="8">
        <v>3763</v>
      </c>
      <c r="I67" s="8">
        <v>14694</v>
      </c>
      <c r="J67" s="8">
        <v>1032</v>
      </c>
      <c r="K67" s="8">
        <v>318</v>
      </c>
      <c r="L67" s="8">
        <v>43300</v>
      </c>
      <c r="M67" s="8">
        <v>0</v>
      </c>
      <c r="N67" s="8">
        <f t="shared" si="0"/>
        <v>797107</v>
      </c>
    </row>
    <row r="68" spans="1:14" x14ac:dyDescent="0.25">
      <c r="A68" s="11">
        <v>65</v>
      </c>
      <c r="B68" s="27" t="s">
        <v>77</v>
      </c>
      <c r="C68" s="8">
        <v>163896</v>
      </c>
      <c r="D68" s="8">
        <v>87735</v>
      </c>
      <c r="E68" s="8">
        <v>2251</v>
      </c>
      <c r="F68" s="8">
        <v>5976</v>
      </c>
      <c r="G68" s="8">
        <v>2756</v>
      </c>
      <c r="H68" s="8">
        <v>942</v>
      </c>
      <c r="I68" s="8">
        <v>2219</v>
      </c>
      <c r="J68" s="8">
        <v>394</v>
      </c>
      <c r="K68" s="8">
        <v>58</v>
      </c>
      <c r="L68" s="8">
        <v>7321</v>
      </c>
      <c r="M68" s="8">
        <v>0</v>
      </c>
      <c r="N68" s="8">
        <f t="shared" si="0"/>
        <v>273548</v>
      </c>
    </row>
    <row r="69" spans="1:14" x14ac:dyDescent="0.25">
      <c r="A69" s="11">
        <v>66</v>
      </c>
      <c r="B69" s="27" t="s">
        <v>78</v>
      </c>
      <c r="C69" s="8">
        <v>589414</v>
      </c>
      <c r="D69" s="8">
        <v>278948</v>
      </c>
      <c r="E69" s="8">
        <v>6392</v>
      </c>
      <c r="F69" s="8">
        <v>15834</v>
      </c>
      <c r="G69" s="8">
        <v>13817</v>
      </c>
      <c r="H69" s="8">
        <v>3575</v>
      </c>
      <c r="I69" s="8">
        <v>10588</v>
      </c>
      <c r="J69" s="8">
        <v>1134</v>
      </c>
      <c r="K69" s="8">
        <v>268</v>
      </c>
      <c r="L69" s="8">
        <v>0</v>
      </c>
      <c r="M69" s="8">
        <v>0</v>
      </c>
      <c r="N69" s="8">
        <f t="shared" ref="N69:N132" si="1">SUM(C69:M69)</f>
        <v>919970</v>
      </c>
    </row>
    <row r="70" spans="1:14" x14ac:dyDescent="0.25">
      <c r="A70" s="11">
        <v>67</v>
      </c>
      <c r="B70" s="27" t="s">
        <v>79</v>
      </c>
      <c r="C70" s="8">
        <v>70052917</v>
      </c>
      <c r="D70" s="8">
        <v>20739680</v>
      </c>
      <c r="E70" s="8">
        <v>733850</v>
      </c>
      <c r="F70" s="8">
        <v>1310068</v>
      </c>
      <c r="G70" s="8">
        <v>712168</v>
      </c>
      <c r="H70" s="8">
        <v>468108</v>
      </c>
      <c r="I70" s="8">
        <v>1201866</v>
      </c>
      <c r="J70" s="8">
        <v>81674</v>
      </c>
      <c r="K70" s="8">
        <v>47104</v>
      </c>
      <c r="L70" s="8">
        <v>40077</v>
      </c>
      <c r="M70" s="8">
        <v>0</v>
      </c>
      <c r="N70" s="8">
        <f t="shared" si="1"/>
        <v>95387512</v>
      </c>
    </row>
    <row r="71" spans="1:14" x14ac:dyDescent="0.25">
      <c r="A71" s="11">
        <v>68</v>
      </c>
      <c r="B71" s="27" t="s">
        <v>80</v>
      </c>
      <c r="C71" s="8">
        <v>2556916</v>
      </c>
      <c r="D71" s="8">
        <v>905044</v>
      </c>
      <c r="E71" s="8">
        <v>26419</v>
      </c>
      <c r="F71" s="8">
        <v>44881</v>
      </c>
      <c r="G71" s="8">
        <v>61434</v>
      </c>
      <c r="H71" s="8">
        <v>18156</v>
      </c>
      <c r="I71" s="8">
        <v>59890</v>
      </c>
      <c r="J71" s="8">
        <v>3086</v>
      </c>
      <c r="K71" s="8">
        <v>1836</v>
      </c>
      <c r="L71" s="8">
        <v>0</v>
      </c>
      <c r="M71" s="8">
        <v>0</v>
      </c>
      <c r="N71" s="8">
        <f t="shared" si="1"/>
        <v>3677662</v>
      </c>
    </row>
    <row r="72" spans="1:14" x14ac:dyDescent="0.25">
      <c r="A72" s="11">
        <v>69</v>
      </c>
      <c r="B72" s="27" t="s">
        <v>81</v>
      </c>
      <c r="C72" s="8">
        <v>245326</v>
      </c>
      <c r="D72" s="8">
        <v>81972</v>
      </c>
      <c r="E72" s="8">
        <v>3103</v>
      </c>
      <c r="F72" s="8">
        <v>7274</v>
      </c>
      <c r="G72" s="8">
        <v>7826</v>
      </c>
      <c r="H72" s="8">
        <v>1541</v>
      </c>
      <c r="I72" s="8">
        <v>5422</v>
      </c>
      <c r="J72" s="8">
        <v>480</v>
      </c>
      <c r="K72" s="8">
        <v>121</v>
      </c>
      <c r="L72" s="8">
        <v>11458</v>
      </c>
      <c r="M72" s="8">
        <v>0</v>
      </c>
      <c r="N72" s="8">
        <f t="shared" si="1"/>
        <v>364523</v>
      </c>
    </row>
    <row r="73" spans="1:14" x14ac:dyDescent="0.25">
      <c r="A73" s="11">
        <v>70</v>
      </c>
      <c r="B73" s="27" t="s">
        <v>82</v>
      </c>
      <c r="C73" s="8">
        <v>512486</v>
      </c>
      <c r="D73" s="8">
        <v>180591</v>
      </c>
      <c r="E73" s="8">
        <v>5771</v>
      </c>
      <c r="F73" s="8">
        <v>12104</v>
      </c>
      <c r="G73" s="8">
        <v>16462</v>
      </c>
      <c r="H73" s="8">
        <v>3392</v>
      </c>
      <c r="I73" s="8">
        <v>12364</v>
      </c>
      <c r="J73" s="8">
        <v>796</v>
      </c>
      <c r="K73" s="8">
        <v>304</v>
      </c>
      <c r="L73" s="8">
        <v>26378</v>
      </c>
      <c r="M73" s="8">
        <v>0</v>
      </c>
      <c r="N73" s="8">
        <f t="shared" si="1"/>
        <v>770648</v>
      </c>
    </row>
    <row r="74" spans="1:14" x14ac:dyDescent="0.25">
      <c r="A74" s="11">
        <v>71</v>
      </c>
      <c r="B74" s="27" t="s">
        <v>83</v>
      </c>
      <c r="C74" s="8">
        <v>399138</v>
      </c>
      <c r="D74" s="8">
        <v>223614</v>
      </c>
      <c r="E74" s="8">
        <v>5589</v>
      </c>
      <c r="F74" s="8">
        <v>14847</v>
      </c>
      <c r="G74" s="8">
        <v>8289</v>
      </c>
      <c r="H74" s="8">
        <v>2293</v>
      </c>
      <c r="I74" s="8">
        <v>5983</v>
      </c>
      <c r="J74" s="8">
        <v>967</v>
      </c>
      <c r="K74" s="8">
        <v>139</v>
      </c>
      <c r="L74" s="8">
        <v>0</v>
      </c>
      <c r="M74" s="8">
        <v>0</v>
      </c>
      <c r="N74" s="8">
        <f t="shared" si="1"/>
        <v>660859</v>
      </c>
    </row>
    <row r="75" spans="1:14" x14ac:dyDescent="0.25">
      <c r="A75" s="11">
        <v>72</v>
      </c>
      <c r="B75" s="27" t="s">
        <v>84</v>
      </c>
      <c r="C75" s="8">
        <v>2796382</v>
      </c>
      <c r="D75" s="8">
        <v>212497</v>
      </c>
      <c r="E75" s="8">
        <v>24865</v>
      </c>
      <c r="F75" s="8">
        <v>14001</v>
      </c>
      <c r="G75" s="8">
        <v>20644</v>
      </c>
      <c r="H75" s="8">
        <v>23118</v>
      </c>
      <c r="I75" s="8">
        <v>64155</v>
      </c>
      <c r="J75" s="8">
        <v>799</v>
      </c>
      <c r="K75" s="8">
        <v>2834</v>
      </c>
      <c r="L75" s="8">
        <v>0</v>
      </c>
      <c r="M75" s="8">
        <v>0</v>
      </c>
      <c r="N75" s="8">
        <f t="shared" si="1"/>
        <v>3159295</v>
      </c>
    </row>
    <row r="76" spans="1:14" x14ac:dyDescent="0.25">
      <c r="A76" s="11">
        <v>73</v>
      </c>
      <c r="B76" s="27" t="s">
        <v>85</v>
      </c>
      <c r="C76" s="8">
        <v>2745776</v>
      </c>
      <c r="D76" s="8">
        <v>1094771</v>
      </c>
      <c r="E76" s="8">
        <v>29294</v>
      </c>
      <c r="F76" s="8">
        <v>57821</v>
      </c>
      <c r="G76" s="8">
        <v>89630</v>
      </c>
      <c r="H76" s="8">
        <v>18549</v>
      </c>
      <c r="I76" s="8">
        <v>68675</v>
      </c>
      <c r="J76" s="8">
        <v>3965</v>
      </c>
      <c r="K76" s="8">
        <v>1736</v>
      </c>
      <c r="L76" s="8">
        <v>368382</v>
      </c>
      <c r="M76" s="8">
        <v>0</v>
      </c>
      <c r="N76" s="8">
        <f t="shared" si="1"/>
        <v>4478599</v>
      </c>
    </row>
    <row r="77" spans="1:14" x14ac:dyDescent="0.25">
      <c r="A77" s="11">
        <v>74</v>
      </c>
      <c r="B77" s="27" t="s">
        <v>86</v>
      </c>
      <c r="C77" s="8">
        <v>124386</v>
      </c>
      <c r="D77" s="8">
        <v>64564</v>
      </c>
      <c r="E77" s="8">
        <v>1903</v>
      </c>
      <c r="F77" s="8">
        <v>5223</v>
      </c>
      <c r="G77" s="8">
        <v>1180</v>
      </c>
      <c r="H77" s="8">
        <v>688</v>
      </c>
      <c r="I77" s="8">
        <v>1148</v>
      </c>
      <c r="J77" s="8">
        <v>343</v>
      </c>
      <c r="K77" s="8">
        <v>35</v>
      </c>
      <c r="L77" s="8">
        <v>1197</v>
      </c>
      <c r="M77" s="8">
        <v>0</v>
      </c>
      <c r="N77" s="8">
        <f t="shared" si="1"/>
        <v>200667</v>
      </c>
    </row>
    <row r="78" spans="1:14" x14ac:dyDescent="0.25">
      <c r="A78" s="11">
        <v>75</v>
      </c>
      <c r="B78" s="27" t="s">
        <v>87</v>
      </c>
      <c r="C78" s="8">
        <v>419192</v>
      </c>
      <c r="D78" s="8">
        <v>165645</v>
      </c>
      <c r="E78" s="8">
        <v>4445</v>
      </c>
      <c r="F78" s="8">
        <v>13233</v>
      </c>
      <c r="G78" s="8">
        <v>6903</v>
      </c>
      <c r="H78" s="8">
        <v>2265</v>
      </c>
      <c r="I78" s="8">
        <v>5171</v>
      </c>
      <c r="J78" s="8">
        <v>817</v>
      </c>
      <c r="K78" s="8">
        <v>128</v>
      </c>
      <c r="L78" s="8">
        <v>0</v>
      </c>
      <c r="M78" s="8">
        <v>0</v>
      </c>
      <c r="N78" s="8">
        <f t="shared" si="1"/>
        <v>617799</v>
      </c>
    </row>
    <row r="79" spans="1:14" x14ac:dyDescent="0.25">
      <c r="A79" s="11">
        <v>76</v>
      </c>
      <c r="B79" s="27" t="s">
        <v>88</v>
      </c>
      <c r="C79" s="8">
        <v>308018</v>
      </c>
      <c r="D79" s="8">
        <v>143422</v>
      </c>
      <c r="E79" s="8">
        <v>3586</v>
      </c>
      <c r="F79" s="8">
        <v>8207</v>
      </c>
      <c r="G79" s="8">
        <v>8803</v>
      </c>
      <c r="H79" s="8">
        <v>1955</v>
      </c>
      <c r="I79" s="8">
        <v>6568</v>
      </c>
      <c r="J79" s="8">
        <v>548</v>
      </c>
      <c r="K79" s="8">
        <v>161</v>
      </c>
      <c r="L79" s="8">
        <v>0</v>
      </c>
      <c r="M79" s="8">
        <v>0</v>
      </c>
      <c r="N79" s="8">
        <f t="shared" si="1"/>
        <v>481268</v>
      </c>
    </row>
    <row r="80" spans="1:14" x14ac:dyDescent="0.25">
      <c r="A80" s="11">
        <v>77</v>
      </c>
      <c r="B80" s="27" t="s">
        <v>89</v>
      </c>
      <c r="C80" s="8">
        <v>389136</v>
      </c>
      <c r="D80" s="8">
        <v>144536</v>
      </c>
      <c r="E80" s="8">
        <v>4154</v>
      </c>
      <c r="F80" s="8">
        <v>8097</v>
      </c>
      <c r="G80" s="8">
        <v>11342</v>
      </c>
      <c r="H80" s="8">
        <v>2644</v>
      </c>
      <c r="I80" s="8">
        <v>9271</v>
      </c>
      <c r="J80" s="8">
        <v>538</v>
      </c>
      <c r="K80" s="8">
        <v>250</v>
      </c>
      <c r="L80" s="8">
        <v>19780</v>
      </c>
      <c r="M80" s="8">
        <v>0</v>
      </c>
      <c r="N80" s="8">
        <f t="shared" si="1"/>
        <v>589748</v>
      </c>
    </row>
    <row r="81" spans="1:14" x14ac:dyDescent="0.25">
      <c r="A81" s="11">
        <v>78</v>
      </c>
      <c r="B81" s="27" t="s">
        <v>90</v>
      </c>
      <c r="C81" s="8">
        <v>201354</v>
      </c>
      <c r="D81" s="8">
        <v>65304</v>
      </c>
      <c r="E81" s="8">
        <v>2248</v>
      </c>
      <c r="F81" s="8">
        <v>5082</v>
      </c>
      <c r="G81" s="8">
        <v>3394</v>
      </c>
      <c r="H81" s="8">
        <v>1287</v>
      </c>
      <c r="I81" s="8">
        <v>3451</v>
      </c>
      <c r="J81" s="8">
        <v>299</v>
      </c>
      <c r="K81" s="8">
        <v>109</v>
      </c>
      <c r="L81" s="8">
        <v>0</v>
      </c>
      <c r="M81" s="8">
        <v>0</v>
      </c>
      <c r="N81" s="8">
        <f t="shared" si="1"/>
        <v>282528</v>
      </c>
    </row>
    <row r="82" spans="1:14" x14ac:dyDescent="0.25">
      <c r="A82" s="11">
        <v>79</v>
      </c>
      <c r="B82" s="27" t="s">
        <v>91</v>
      </c>
      <c r="C82" s="8">
        <v>12929766</v>
      </c>
      <c r="D82" s="8">
        <v>3246097</v>
      </c>
      <c r="E82" s="8">
        <v>121976</v>
      </c>
      <c r="F82" s="8">
        <v>199396</v>
      </c>
      <c r="G82" s="8">
        <v>221041</v>
      </c>
      <c r="H82" s="8">
        <v>91556</v>
      </c>
      <c r="I82" s="8">
        <v>268057</v>
      </c>
      <c r="J82" s="8">
        <v>15811</v>
      </c>
      <c r="K82" s="8">
        <v>9309</v>
      </c>
      <c r="L82" s="8">
        <v>0</v>
      </c>
      <c r="M82" s="8">
        <v>0</v>
      </c>
      <c r="N82" s="8">
        <f t="shared" si="1"/>
        <v>17103009</v>
      </c>
    </row>
    <row r="83" spans="1:14" x14ac:dyDescent="0.25">
      <c r="A83" s="11">
        <v>80</v>
      </c>
      <c r="B83" s="27" t="s">
        <v>92</v>
      </c>
      <c r="C83" s="8">
        <v>158020</v>
      </c>
      <c r="D83" s="8">
        <v>93996</v>
      </c>
      <c r="E83" s="8">
        <v>2160</v>
      </c>
      <c r="F83" s="8">
        <v>5504</v>
      </c>
      <c r="G83" s="8">
        <v>4081</v>
      </c>
      <c r="H83" s="8">
        <v>938</v>
      </c>
      <c r="I83" s="8">
        <v>2825</v>
      </c>
      <c r="J83" s="8">
        <v>366</v>
      </c>
      <c r="K83" s="8">
        <v>63</v>
      </c>
      <c r="L83" s="8">
        <v>0</v>
      </c>
      <c r="M83" s="8">
        <v>0</v>
      </c>
      <c r="N83" s="8">
        <f t="shared" si="1"/>
        <v>267953</v>
      </c>
    </row>
    <row r="84" spans="1:14" x14ac:dyDescent="0.25">
      <c r="A84" s="11">
        <v>81</v>
      </c>
      <c r="B84" s="27" t="s">
        <v>93</v>
      </c>
      <c r="C84" s="8">
        <v>174826</v>
      </c>
      <c r="D84" s="8">
        <v>57128</v>
      </c>
      <c r="E84" s="8">
        <v>2262</v>
      </c>
      <c r="F84" s="8">
        <v>5723</v>
      </c>
      <c r="G84" s="8">
        <v>4799</v>
      </c>
      <c r="H84" s="8">
        <v>1045</v>
      </c>
      <c r="I84" s="8">
        <v>3301</v>
      </c>
      <c r="J84" s="8">
        <v>379</v>
      </c>
      <c r="K84" s="8">
        <v>73</v>
      </c>
      <c r="L84" s="8">
        <v>16360</v>
      </c>
      <c r="M84" s="8">
        <v>0</v>
      </c>
      <c r="N84" s="8">
        <f t="shared" si="1"/>
        <v>265896</v>
      </c>
    </row>
    <row r="85" spans="1:14" x14ac:dyDescent="0.25">
      <c r="A85" s="11">
        <v>82</v>
      </c>
      <c r="B85" s="27" t="s">
        <v>94</v>
      </c>
      <c r="C85" s="8">
        <v>337040</v>
      </c>
      <c r="D85" s="8">
        <v>109132</v>
      </c>
      <c r="E85" s="8">
        <v>4142</v>
      </c>
      <c r="F85" s="8">
        <v>9652</v>
      </c>
      <c r="G85" s="8">
        <v>10707</v>
      </c>
      <c r="H85" s="8">
        <v>2122</v>
      </c>
      <c r="I85" s="8">
        <v>7477</v>
      </c>
      <c r="J85" s="8">
        <v>637</v>
      </c>
      <c r="K85" s="8">
        <v>170</v>
      </c>
      <c r="L85" s="8">
        <v>0</v>
      </c>
      <c r="M85" s="8">
        <v>0</v>
      </c>
      <c r="N85" s="8">
        <f t="shared" si="1"/>
        <v>481079</v>
      </c>
    </row>
    <row r="86" spans="1:14" x14ac:dyDescent="0.25">
      <c r="A86" s="11">
        <v>83</v>
      </c>
      <c r="B86" s="27" t="s">
        <v>95</v>
      </c>
      <c r="C86" s="8">
        <v>777462</v>
      </c>
      <c r="D86" s="8">
        <v>178708</v>
      </c>
      <c r="E86" s="8">
        <v>7661</v>
      </c>
      <c r="F86" s="8">
        <v>11675</v>
      </c>
      <c r="G86" s="8">
        <v>29819</v>
      </c>
      <c r="H86" s="8">
        <v>5661</v>
      </c>
      <c r="I86" s="8">
        <v>23102</v>
      </c>
      <c r="J86" s="8">
        <v>744</v>
      </c>
      <c r="K86" s="8">
        <v>597</v>
      </c>
      <c r="L86" s="8">
        <v>90576</v>
      </c>
      <c r="M86" s="8">
        <v>0</v>
      </c>
      <c r="N86" s="8">
        <f t="shared" si="1"/>
        <v>1126005</v>
      </c>
    </row>
    <row r="87" spans="1:14" x14ac:dyDescent="0.25">
      <c r="A87" s="11">
        <v>84</v>
      </c>
      <c r="B87" s="27" t="s">
        <v>96</v>
      </c>
      <c r="C87" s="8">
        <v>482878</v>
      </c>
      <c r="D87" s="8">
        <v>168632</v>
      </c>
      <c r="E87" s="8">
        <v>4772</v>
      </c>
      <c r="F87" s="8">
        <v>8287</v>
      </c>
      <c r="G87" s="8">
        <v>10923</v>
      </c>
      <c r="H87" s="8">
        <v>3387</v>
      </c>
      <c r="I87" s="8">
        <v>10867</v>
      </c>
      <c r="J87" s="8">
        <v>531</v>
      </c>
      <c r="K87" s="8">
        <v>340</v>
      </c>
      <c r="L87" s="8">
        <v>43450</v>
      </c>
      <c r="M87" s="8">
        <v>0</v>
      </c>
      <c r="N87" s="8">
        <f t="shared" si="1"/>
        <v>734067</v>
      </c>
    </row>
    <row r="88" spans="1:14" x14ac:dyDescent="0.25">
      <c r="A88" s="11">
        <v>85</v>
      </c>
      <c r="B88" s="27" t="s">
        <v>97</v>
      </c>
      <c r="C88" s="8">
        <v>1622336</v>
      </c>
      <c r="D88" s="8">
        <v>854981</v>
      </c>
      <c r="E88" s="8">
        <v>17483</v>
      </c>
      <c r="F88" s="8">
        <v>33676</v>
      </c>
      <c r="G88" s="8">
        <v>65972</v>
      </c>
      <c r="H88" s="8">
        <v>11083</v>
      </c>
      <c r="I88" s="8">
        <v>46775</v>
      </c>
      <c r="J88" s="8">
        <v>2245</v>
      </c>
      <c r="K88" s="8">
        <v>1053</v>
      </c>
      <c r="L88" s="8">
        <v>189430</v>
      </c>
      <c r="M88" s="8">
        <v>0</v>
      </c>
      <c r="N88" s="8">
        <f t="shared" si="1"/>
        <v>2845034</v>
      </c>
    </row>
    <row r="89" spans="1:14" x14ac:dyDescent="0.25">
      <c r="A89" s="11">
        <v>86</v>
      </c>
      <c r="B89" s="27" t="s">
        <v>98</v>
      </c>
      <c r="C89" s="8">
        <v>187940</v>
      </c>
      <c r="D89" s="8">
        <v>63021</v>
      </c>
      <c r="E89" s="8">
        <v>2229</v>
      </c>
      <c r="F89" s="8">
        <v>4581</v>
      </c>
      <c r="G89" s="8">
        <v>2656</v>
      </c>
      <c r="H89" s="8">
        <v>1261</v>
      </c>
      <c r="I89" s="8">
        <v>3274</v>
      </c>
      <c r="J89" s="8">
        <v>314</v>
      </c>
      <c r="K89" s="8">
        <v>114</v>
      </c>
      <c r="L89" s="8">
        <v>0</v>
      </c>
      <c r="M89" s="8">
        <v>0</v>
      </c>
      <c r="N89" s="8">
        <f t="shared" si="1"/>
        <v>265390</v>
      </c>
    </row>
    <row r="90" spans="1:14" x14ac:dyDescent="0.25">
      <c r="A90" s="11">
        <v>87</v>
      </c>
      <c r="B90" s="27" t="s">
        <v>99</v>
      </c>
      <c r="C90" s="8">
        <v>366094</v>
      </c>
      <c r="D90" s="8">
        <v>195857</v>
      </c>
      <c r="E90" s="8">
        <v>3986</v>
      </c>
      <c r="F90" s="8">
        <v>7725</v>
      </c>
      <c r="G90" s="8">
        <v>14186</v>
      </c>
      <c r="H90" s="8">
        <v>2499</v>
      </c>
      <c r="I90" s="8">
        <v>10148</v>
      </c>
      <c r="J90" s="8">
        <v>508</v>
      </c>
      <c r="K90" s="8">
        <v>237</v>
      </c>
      <c r="L90" s="8">
        <v>0</v>
      </c>
      <c r="M90" s="8">
        <v>0</v>
      </c>
      <c r="N90" s="8">
        <f t="shared" si="1"/>
        <v>601240</v>
      </c>
    </row>
    <row r="91" spans="1:14" x14ac:dyDescent="0.25">
      <c r="A91" s="11">
        <v>88</v>
      </c>
      <c r="B91" s="27" t="s">
        <v>100</v>
      </c>
      <c r="C91" s="8">
        <v>269704</v>
      </c>
      <c r="D91" s="8">
        <v>113595</v>
      </c>
      <c r="E91" s="8">
        <v>3538</v>
      </c>
      <c r="F91" s="8">
        <v>8759</v>
      </c>
      <c r="G91" s="8">
        <v>7372</v>
      </c>
      <c r="H91" s="8">
        <v>1636</v>
      </c>
      <c r="I91" s="8">
        <v>5184</v>
      </c>
      <c r="J91" s="8">
        <v>583</v>
      </c>
      <c r="K91" s="8">
        <v>118</v>
      </c>
      <c r="L91" s="8">
        <v>3486</v>
      </c>
      <c r="M91" s="8">
        <v>0</v>
      </c>
      <c r="N91" s="8">
        <f t="shared" si="1"/>
        <v>413975</v>
      </c>
    </row>
    <row r="92" spans="1:14" x14ac:dyDescent="0.25">
      <c r="A92" s="11">
        <v>89</v>
      </c>
      <c r="B92" s="27" t="s">
        <v>101</v>
      </c>
      <c r="C92" s="8">
        <v>190928</v>
      </c>
      <c r="D92" s="8">
        <v>38414</v>
      </c>
      <c r="E92" s="8">
        <v>2424</v>
      </c>
      <c r="F92" s="8">
        <v>5912</v>
      </c>
      <c r="G92" s="8">
        <v>5971</v>
      </c>
      <c r="H92" s="8">
        <v>1169</v>
      </c>
      <c r="I92" s="8">
        <v>4014</v>
      </c>
      <c r="J92" s="8">
        <v>389</v>
      </c>
      <c r="K92" s="8">
        <v>87</v>
      </c>
      <c r="L92" s="8">
        <v>0</v>
      </c>
      <c r="M92" s="8">
        <v>0</v>
      </c>
      <c r="N92" s="8">
        <f t="shared" si="1"/>
        <v>249308</v>
      </c>
    </row>
    <row r="93" spans="1:14" x14ac:dyDescent="0.25">
      <c r="A93" s="11">
        <v>90</v>
      </c>
      <c r="B93" s="27" t="s">
        <v>102</v>
      </c>
      <c r="C93" s="8">
        <v>487032</v>
      </c>
      <c r="D93" s="8">
        <v>142836</v>
      </c>
      <c r="E93" s="8">
        <v>5410</v>
      </c>
      <c r="F93" s="8">
        <v>12315</v>
      </c>
      <c r="G93" s="8">
        <v>15941</v>
      </c>
      <c r="H93" s="8">
        <v>3096</v>
      </c>
      <c r="I93" s="8">
        <v>11313</v>
      </c>
      <c r="J93" s="8">
        <v>797</v>
      </c>
      <c r="K93" s="8">
        <v>260</v>
      </c>
      <c r="L93" s="8">
        <v>0</v>
      </c>
      <c r="M93" s="8">
        <v>0</v>
      </c>
      <c r="N93" s="8">
        <f t="shared" si="1"/>
        <v>679000</v>
      </c>
    </row>
    <row r="94" spans="1:14" x14ac:dyDescent="0.25">
      <c r="A94" s="11">
        <v>91</v>
      </c>
      <c r="B94" s="27" t="s">
        <v>103</v>
      </c>
      <c r="C94" s="8">
        <v>630698</v>
      </c>
      <c r="D94" s="8">
        <v>289612</v>
      </c>
      <c r="E94" s="8">
        <v>6734</v>
      </c>
      <c r="F94" s="8">
        <v>10494</v>
      </c>
      <c r="G94" s="8">
        <v>16552</v>
      </c>
      <c r="H94" s="8">
        <v>4613</v>
      </c>
      <c r="I94" s="8">
        <v>15735</v>
      </c>
      <c r="J94" s="8">
        <v>839</v>
      </c>
      <c r="K94" s="8">
        <v>481</v>
      </c>
      <c r="L94" s="8">
        <v>46403</v>
      </c>
      <c r="M94" s="8">
        <v>0</v>
      </c>
      <c r="N94" s="8">
        <f t="shared" si="1"/>
        <v>1022161</v>
      </c>
    </row>
    <row r="95" spans="1:14" x14ac:dyDescent="0.25">
      <c r="A95" s="11">
        <v>92</v>
      </c>
      <c r="B95" s="27" t="s">
        <v>104</v>
      </c>
      <c r="C95" s="8">
        <v>192058</v>
      </c>
      <c r="D95" s="8">
        <v>75702</v>
      </c>
      <c r="E95" s="8">
        <v>2435</v>
      </c>
      <c r="F95" s="8">
        <v>5807</v>
      </c>
      <c r="G95" s="8">
        <v>4597</v>
      </c>
      <c r="H95" s="8">
        <v>1193</v>
      </c>
      <c r="I95" s="8">
        <v>3568</v>
      </c>
      <c r="J95" s="8">
        <v>402</v>
      </c>
      <c r="K95" s="8">
        <v>91</v>
      </c>
      <c r="L95" s="8">
        <v>0</v>
      </c>
      <c r="M95" s="8">
        <v>0</v>
      </c>
      <c r="N95" s="8">
        <f t="shared" si="1"/>
        <v>285853</v>
      </c>
    </row>
    <row r="96" spans="1:14" x14ac:dyDescent="0.25">
      <c r="A96" s="11">
        <v>93</v>
      </c>
      <c r="B96" s="27" t="s">
        <v>105</v>
      </c>
      <c r="C96" s="8">
        <v>84266</v>
      </c>
      <c r="D96" s="8">
        <v>33392</v>
      </c>
      <c r="E96" s="8">
        <v>1193</v>
      </c>
      <c r="F96" s="8">
        <v>3339</v>
      </c>
      <c r="G96" s="8">
        <v>1343</v>
      </c>
      <c r="H96" s="8">
        <v>461</v>
      </c>
      <c r="I96" s="8">
        <v>985</v>
      </c>
      <c r="J96" s="8">
        <v>224</v>
      </c>
      <c r="K96" s="8">
        <v>24</v>
      </c>
      <c r="L96" s="8">
        <v>0</v>
      </c>
      <c r="M96" s="8">
        <v>0</v>
      </c>
      <c r="N96" s="8">
        <f t="shared" si="1"/>
        <v>125227</v>
      </c>
    </row>
    <row r="97" spans="1:14" x14ac:dyDescent="0.25">
      <c r="A97" s="11">
        <v>94</v>
      </c>
      <c r="B97" s="27" t="s">
        <v>106</v>
      </c>
      <c r="C97" s="8">
        <v>180158</v>
      </c>
      <c r="D97" s="8">
        <v>47025</v>
      </c>
      <c r="E97" s="8">
        <v>2365</v>
      </c>
      <c r="F97" s="8">
        <v>6139</v>
      </c>
      <c r="G97" s="8">
        <v>4773</v>
      </c>
      <c r="H97" s="8">
        <v>1056</v>
      </c>
      <c r="I97" s="8">
        <v>3218</v>
      </c>
      <c r="J97" s="8">
        <v>408</v>
      </c>
      <c r="K97" s="8">
        <v>70</v>
      </c>
      <c r="L97" s="8">
        <v>0</v>
      </c>
      <c r="M97" s="8">
        <v>0</v>
      </c>
      <c r="N97" s="8">
        <f t="shared" si="1"/>
        <v>245212</v>
      </c>
    </row>
    <row r="98" spans="1:14" x14ac:dyDescent="0.25">
      <c r="A98" s="11">
        <v>95</v>
      </c>
      <c r="B98" s="27" t="s">
        <v>107</v>
      </c>
      <c r="C98" s="8">
        <v>366128</v>
      </c>
      <c r="D98" s="8">
        <v>144371</v>
      </c>
      <c r="E98" s="8">
        <v>4484</v>
      </c>
      <c r="F98" s="8">
        <v>10406</v>
      </c>
      <c r="G98" s="8">
        <v>11611</v>
      </c>
      <c r="H98" s="8">
        <v>2312</v>
      </c>
      <c r="I98" s="8">
        <v>8193</v>
      </c>
      <c r="J98" s="8">
        <v>685</v>
      </c>
      <c r="K98" s="8">
        <v>186</v>
      </c>
      <c r="L98" s="8">
        <v>0</v>
      </c>
      <c r="M98" s="8">
        <v>0</v>
      </c>
      <c r="N98" s="8">
        <f t="shared" si="1"/>
        <v>548376</v>
      </c>
    </row>
    <row r="99" spans="1:14" x14ac:dyDescent="0.25">
      <c r="A99" s="11">
        <v>96</v>
      </c>
      <c r="B99" s="27" t="s">
        <v>108</v>
      </c>
      <c r="C99" s="8">
        <v>135152</v>
      </c>
      <c r="D99" s="8">
        <v>44035</v>
      </c>
      <c r="E99" s="8">
        <v>1505</v>
      </c>
      <c r="F99" s="8">
        <v>3686</v>
      </c>
      <c r="G99" s="8">
        <v>1968</v>
      </c>
      <c r="H99" s="8">
        <v>828</v>
      </c>
      <c r="I99" s="8">
        <v>2033</v>
      </c>
      <c r="J99" s="8">
        <v>213</v>
      </c>
      <c r="K99" s="8">
        <v>65</v>
      </c>
      <c r="L99" s="8">
        <v>0</v>
      </c>
      <c r="M99" s="8">
        <v>0</v>
      </c>
      <c r="N99" s="8">
        <f t="shared" si="1"/>
        <v>189485</v>
      </c>
    </row>
    <row r="100" spans="1:14" x14ac:dyDescent="0.25">
      <c r="A100" s="11">
        <v>97</v>
      </c>
      <c r="B100" s="27" t="s">
        <v>109</v>
      </c>
      <c r="C100" s="8">
        <v>174448</v>
      </c>
      <c r="D100" s="8">
        <v>70503</v>
      </c>
      <c r="E100" s="8">
        <v>2234</v>
      </c>
      <c r="F100" s="8">
        <v>5442</v>
      </c>
      <c r="G100" s="8">
        <v>4565</v>
      </c>
      <c r="H100" s="8">
        <v>1070</v>
      </c>
      <c r="I100" s="8">
        <v>3331</v>
      </c>
      <c r="J100" s="8">
        <v>363</v>
      </c>
      <c r="K100" s="8">
        <v>80</v>
      </c>
      <c r="L100" s="8">
        <v>23064</v>
      </c>
      <c r="M100" s="8">
        <v>0</v>
      </c>
      <c r="N100" s="8">
        <f t="shared" si="1"/>
        <v>285100</v>
      </c>
    </row>
    <row r="101" spans="1:14" x14ac:dyDescent="0.25">
      <c r="A101" s="11">
        <v>98</v>
      </c>
      <c r="B101" s="27" t="s">
        <v>110</v>
      </c>
      <c r="C101" s="8">
        <v>341748</v>
      </c>
      <c r="D101" s="8">
        <v>52579</v>
      </c>
      <c r="E101" s="8">
        <v>4297</v>
      </c>
      <c r="F101" s="8">
        <v>10343</v>
      </c>
      <c r="G101" s="8">
        <v>10828</v>
      </c>
      <c r="H101" s="8">
        <v>2110</v>
      </c>
      <c r="I101" s="8">
        <v>7364</v>
      </c>
      <c r="J101" s="8">
        <v>704</v>
      </c>
      <c r="K101" s="8">
        <v>160</v>
      </c>
      <c r="L101" s="8">
        <v>0</v>
      </c>
      <c r="M101" s="8">
        <v>0</v>
      </c>
      <c r="N101" s="8">
        <f t="shared" si="1"/>
        <v>430133</v>
      </c>
    </row>
    <row r="102" spans="1:14" x14ac:dyDescent="0.25">
      <c r="A102" s="11">
        <v>99</v>
      </c>
      <c r="B102" s="27" t="s">
        <v>111</v>
      </c>
      <c r="C102" s="8">
        <v>118450</v>
      </c>
      <c r="D102" s="8">
        <v>59626</v>
      </c>
      <c r="E102" s="8">
        <v>1983</v>
      </c>
      <c r="F102" s="8">
        <v>5905</v>
      </c>
      <c r="G102" s="8">
        <v>968</v>
      </c>
      <c r="H102" s="8">
        <v>590</v>
      </c>
      <c r="I102" s="8">
        <v>688</v>
      </c>
      <c r="J102" s="8">
        <v>391</v>
      </c>
      <c r="K102" s="8">
        <v>16</v>
      </c>
      <c r="L102" s="8">
        <v>0</v>
      </c>
      <c r="M102" s="8">
        <v>0</v>
      </c>
      <c r="N102" s="8">
        <f t="shared" si="1"/>
        <v>188617</v>
      </c>
    </row>
    <row r="103" spans="1:14" x14ac:dyDescent="0.25">
      <c r="A103" s="11">
        <v>100</v>
      </c>
      <c r="B103" s="27" t="s">
        <v>112</v>
      </c>
      <c r="C103" s="8">
        <v>104196</v>
      </c>
      <c r="D103" s="8">
        <v>49830</v>
      </c>
      <c r="E103" s="8">
        <v>1714</v>
      </c>
      <c r="F103" s="8">
        <v>5061</v>
      </c>
      <c r="G103" s="8">
        <v>1005</v>
      </c>
      <c r="H103" s="8">
        <v>527</v>
      </c>
      <c r="I103" s="8">
        <v>706</v>
      </c>
      <c r="J103" s="8">
        <v>333</v>
      </c>
      <c r="K103" s="8">
        <v>16</v>
      </c>
      <c r="L103" s="8">
        <v>0</v>
      </c>
      <c r="M103" s="8">
        <v>0</v>
      </c>
      <c r="N103" s="8">
        <f t="shared" si="1"/>
        <v>163388</v>
      </c>
    </row>
    <row r="104" spans="1:14" x14ac:dyDescent="0.25">
      <c r="A104" s="11">
        <v>101</v>
      </c>
      <c r="B104" s="27" t="s">
        <v>113</v>
      </c>
      <c r="C104" s="8">
        <v>126654</v>
      </c>
      <c r="D104" s="8">
        <v>63260</v>
      </c>
      <c r="E104" s="8">
        <v>1950</v>
      </c>
      <c r="F104" s="8">
        <v>5511</v>
      </c>
      <c r="G104" s="8">
        <v>1908</v>
      </c>
      <c r="H104" s="8">
        <v>680</v>
      </c>
      <c r="I104" s="8">
        <v>1348</v>
      </c>
      <c r="J104" s="8">
        <v>361</v>
      </c>
      <c r="K104" s="8">
        <v>31</v>
      </c>
      <c r="L104" s="8">
        <v>0</v>
      </c>
      <c r="M104" s="8">
        <v>0</v>
      </c>
      <c r="N104" s="8">
        <f t="shared" si="1"/>
        <v>201703</v>
      </c>
    </row>
    <row r="105" spans="1:14" x14ac:dyDescent="0.25">
      <c r="A105" s="11">
        <v>102</v>
      </c>
      <c r="B105" s="27" t="s">
        <v>114</v>
      </c>
      <c r="C105" s="8">
        <v>394666</v>
      </c>
      <c r="D105" s="8">
        <v>212199</v>
      </c>
      <c r="E105" s="8">
        <v>4228</v>
      </c>
      <c r="F105" s="8">
        <v>7881</v>
      </c>
      <c r="G105" s="8">
        <v>13773</v>
      </c>
      <c r="H105" s="8">
        <v>2728</v>
      </c>
      <c r="I105" s="8">
        <v>10498</v>
      </c>
      <c r="J105" s="8">
        <v>530</v>
      </c>
      <c r="K105" s="8">
        <v>264</v>
      </c>
      <c r="L105" s="8">
        <v>0</v>
      </c>
      <c r="M105" s="8">
        <v>0</v>
      </c>
      <c r="N105" s="8">
        <f t="shared" si="1"/>
        <v>646767</v>
      </c>
    </row>
    <row r="106" spans="1:14" x14ac:dyDescent="0.25">
      <c r="A106" s="11">
        <v>103</v>
      </c>
      <c r="B106" s="27" t="s">
        <v>115</v>
      </c>
      <c r="C106" s="8">
        <v>845528</v>
      </c>
      <c r="D106" s="8">
        <v>273076</v>
      </c>
      <c r="E106" s="8">
        <v>9376</v>
      </c>
      <c r="F106" s="8">
        <v>15242</v>
      </c>
      <c r="G106" s="8">
        <v>15489</v>
      </c>
      <c r="H106" s="8">
        <v>6136</v>
      </c>
      <c r="I106" s="8">
        <v>18418</v>
      </c>
      <c r="J106" s="8">
        <v>1322</v>
      </c>
      <c r="K106" s="8">
        <v>627</v>
      </c>
      <c r="L106" s="8">
        <v>0</v>
      </c>
      <c r="M106" s="8">
        <v>0</v>
      </c>
      <c r="N106" s="8">
        <f t="shared" si="1"/>
        <v>1185214</v>
      </c>
    </row>
    <row r="107" spans="1:14" x14ac:dyDescent="0.25">
      <c r="A107" s="11">
        <v>104</v>
      </c>
      <c r="B107" s="27" t="s">
        <v>116</v>
      </c>
      <c r="C107" s="8">
        <v>376134</v>
      </c>
      <c r="D107" s="8">
        <v>137632</v>
      </c>
      <c r="E107" s="8">
        <v>4127</v>
      </c>
      <c r="F107" s="8">
        <v>9278</v>
      </c>
      <c r="G107" s="8">
        <v>6956</v>
      </c>
      <c r="H107" s="8">
        <v>2400</v>
      </c>
      <c r="I107" s="8">
        <v>6690</v>
      </c>
      <c r="J107" s="8">
        <v>671</v>
      </c>
      <c r="K107" s="8">
        <v>203</v>
      </c>
      <c r="L107" s="8">
        <v>437</v>
      </c>
      <c r="M107" s="8">
        <v>0</v>
      </c>
      <c r="N107" s="8">
        <f t="shared" si="1"/>
        <v>544528</v>
      </c>
    </row>
    <row r="108" spans="1:14" x14ac:dyDescent="0.25">
      <c r="A108" s="11">
        <v>105</v>
      </c>
      <c r="B108" s="27" t="s">
        <v>117</v>
      </c>
      <c r="C108" s="8">
        <v>508874</v>
      </c>
      <c r="D108" s="8">
        <v>61279</v>
      </c>
      <c r="E108" s="8">
        <v>5926</v>
      </c>
      <c r="F108" s="8">
        <v>12875</v>
      </c>
      <c r="G108" s="8">
        <v>19826</v>
      </c>
      <c r="H108" s="8">
        <v>3318</v>
      </c>
      <c r="I108" s="8">
        <v>13286</v>
      </c>
      <c r="J108" s="8">
        <v>856</v>
      </c>
      <c r="K108" s="8">
        <v>287</v>
      </c>
      <c r="L108" s="8">
        <v>0</v>
      </c>
      <c r="M108" s="8">
        <v>0</v>
      </c>
      <c r="N108" s="8">
        <f t="shared" si="1"/>
        <v>626527</v>
      </c>
    </row>
    <row r="109" spans="1:14" x14ac:dyDescent="0.25">
      <c r="A109" s="11">
        <v>106</v>
      </c>
      <c r="B109" s="27" t="s">
        <v>118</v>
      </c>
      <c r="C109" s="8">
        <v>116758</v>
      </c>
      <c r="D109" s="8">
        <v>37222</v>
      </c>
      <c r="E109" s="8">
        <v>1450</v>
      </c>
      <c r="F109" s="8">
        <v>3175</v>
      </c>
      <c r="G109" s="8">
        <v>644</v>
      </c>
      <c r="H109" s="8">
        <v>761</v>
      </c>
      <c r="I109" s="8">
        <v>1529</v>
      </c>
      <c r="J109" s="8">
        <v>212</v>
      </c>
      <c r="K109" s="8">
        <v>65</v>
      </c>
      <c r="L109" s="8">
        <v>3364</v>
      </c>
      <c r="M109" s="8">
        <v>0</v>
      </c>
      <c r="N109" s="8">
        <f t="shared" si="1"/>
        <v>165180</v>
      </c>
    </row>
    <row r="110" spans="1:14" x14ac:dyDescent="0.25">
      <c r="A110" s="11">
        <v>107</v>
      </c>
      <c r="B110" s="27" t="s">
        <v>119</v>
      </c>
      <c r="C110" s="8">
        <v>1660026</v>
      </c>
      <c r="D110" s="8">
        <v>1093562</v>
      </c>
      <c r="E110" s="8">
        <v>15704</v>
      </c>
      <c r="F110" s="8">
        <v>28110</v>
      </c>
      <c r="G110" s="8">
        <v>68729</v>
      </c>
      <c r="H110" s="8">
        <v>11461</v>
      </c>
      <c r="I110" s="8">
        <v>48397</v>
      </c>
      <c r="J110" s="8">
        <v>1959</v>
      </c>
      <c r="K110" s="8">
        <v>1130</v>
      </c>
      <c r="L110" s="8">
        <v>0</v>
      </c>
      <c r="M110" s="8">
        <v>0</v>
      </c>
      <c r="N110" s="8">
        <f t="shared" si="1"/>
        <v>2929078</v>
      </c>
    </row>
    <row r="111" spans="1:14" x14ac:dyDescent="0.25">
      <c r="A111" s="11">
        <v>108</v>
      </c>
      <c r="B111" s="27" t="s">
        <v>120</v>
      </c>
      <c r="C111" s="8">
        <v>409802</v>
      </c>
      <c r="D111" s="8">
        <v>136643</v>
      </c>
      <c r="E111" s="8">
        <v>4698</v>
      </c>
      <c r="F111" s="8">
        <v>9823</v>
      </c>
      <c r="G111" s="8">
        <v>7545</v>
      </c>
      <c r="H111" s="8">
        <v>2721</v>
      </c>
      <c r="I111" s="8">
        <v>7732</v>
      </c>
      <c r="J111" s="8">
        <v>645</v>
      </c>
      <c r="K111" s="8">
        <v>244</v>
      </c>
      <c r="L111" s="8">
        <v>8406</v>
      </c>
      <c r="M111" s="8">
        <v>0</v>
      </c>
      <c r="N111" s="8">
        <f t="shared" si="1"/>
        <v>588259</v>
      </c>
    </row>
    <row r="112" spans="1:14" x14ac:dyDescent="0.25">
      <c r="A112" s="11">
        <v>109</v>
      </c>
      <c r="B112" s="27" t="s">
        <v>121</v>
      </c>
      <c r="C112" s="8">
        <v>122080</v>
      </c>
      <c r="D112" s="8">
        <v>55629</v>
      </c>
      <c r="E112" s="8">
        <v>1626</v>
      </c>
      <c r="F112" s="8">
        <v>4117</v>
      </c>
      <c r="G112" s="8">
        <v>3195</v>
      </c>
      <c r="H112" s="8">
        <v>729</v>
      </c>
      <c r="I112" s="8">
        <v>2213</v>
      </c>
      <c r="J112" s="8">
        <v>273</v>
      </c>
      <c r="K112" s="8">
        <v>50</v>
      </c>
      <c r="L112" s="8">
        <v>0</v>
      </c>
      <c r="M112" s="8">
        <v>0</v>
      </c>
      <c r="N112" s="8">
        <f t="shared" si="1"/>
        <v>189912</v>
      </c>
    </row>
    <row r="113" spans="1:14" x14ac:dyDescent="0.25">
      <c r="A113" s="11">
        <v>110</v>
      </c>
      <c r="B113" s="27" t="s">
        <v>122</v>
      </c>
      <c r="C113" s="8">
        <v>207538</v>
      </c>
      <c r="D113" s="8">
        <v>52870</v>
      </c>
      <c r="E113" s="8">
        <v>2701</v>
      </c>
      <c r="F113" s="8">
        <v>6787</v>
      </c>
      <c r="G113" s="8">
        <v>4204</v>
      </c>
      <c r="H113" s="8">
        <v>1248</v>
      </c>
      <c r="I113" s="8">
        <v>3403</v>
      </c>
      <c r="J113" s="8">
        <v>435</v>
      </c>
      <c r="K113" s="8">
        <v>88</v>
      </c>
      <c r="L113" s="8">
        <v>4598</v>
      </c>
      <c r="M113" s="8">
        <v>0</v>
      </c>
      <c r="N113" s="8">
        <f t="shared" si="1"/>
        <v>283872</v>
      </c>
    </row>
    <row r="114" spans="1:14" x14ac:dyDescent="0.25">
      <c r="A114" s="11">
        <v>111</v>
      </c>
      <c r="B114" s="27" t="s">
        <v>123</v>
      </c>
      <c r="C114" s="8">
        <v>390104</v>
      </c>
      <c r="D114" s="8">
        <v>84710</v>
      </c>
      <c r="E114" s="8">
        <v>4523</v>
      </c>
      <c r="F114" s="8">
        <v>11123</v>
      </c>
      <c r="G114" s="8">
        <v>12379</v>
      </c>
      <c r="H114" s="8">
        <v>2380</v>
      </c>
      <c r="I114" s="8">
        <v>8433</v>
      </c>
      <c r="J114" s="8">
        <v>690</v>
      </c>
      <c r="K114" s="8">
        <v>182</v>
      </c>
      <c r="L114" s="8">
        <v>0</v>
      </c>
      <c r="M114" s="8">
        <v>0</v>
      </c>
      <c r="N114" s="8">
        <f t="shared" si="1"/>
        <v>514524</v>
      </c>
    </row>
    <row r="115" spans="1:14" x14ac:dyDescent="0.25">
      <c r="A115" s="11">
        <v>112</v>
      </c>
      <c r="B115" s="27" t="s">
        <v>124</v>
      </c>
      <c r="C115" s="8">
        <v>417464</v>
      </c>
      <c r="D115" s="8">
        <v>245538</v>
      </c>
      <c r="E115" s="8">
        <v>5966</v>
      </c>
      <c r="F115" s="8">
        <v>16513</v>
      </c>
      <c r="G115" s="8">
        <v>6635</v>
      </c>
      <c r="H115" s="8">
        <v>2308</v>
      </c>
      <c r="I115" s="8">
        <v>4990</v>
      </c>
      <c r="J115" s="8">
        <v>1080</v>
      </c>
      <c r="K115" s="8">
        <v>123</v>
      </c>
      <c r="L115" s="8">
        <v>0</v>
      </c>
      <c r="M115" s="8">
        <v>0</v>
      </c>
      <c r="N115" s="8">
        <f t="shared" si="1"/>
        <v>700617</v>
      </c>
    </row>
    <row r="116" spans="1:14" x14ac:dyDescent="0.25">
      <c r="A116" s="11">
        <v>113</v>
      </c>
      <c r="B116" s="27" t="s">
        <v>125</v>
      </c>
      <c r="C116" s="8">
        <v>311972</v>
      </c>
      <c r="D116" s="8">
        <v>183302</v>
      </c>
      <c r="E116" s="8">
        <v>3678</v>
      </c>
      <c r="F116" s="8">
        <v>9048</v>
      </c>
      <c r="G116" s="8">
        <v>8182</v>
      </c>
      <c r="H116" s="8">
        <v>1898</v>
      </c>
      <c r="I116" s="8">
        <v>5967</v>
      </c>
      <c r="J116" s="8">
        <v>634</v>
      </c>
      <c r="K116" s="8">
        <v>143</v>
      </c>
      <c r="L116" s="8">
        <v>0</v>
      </c>
      <c r="M116" s="8">
        <v>0</v>
      </c>
      <c r="N116" s="8">
        <f t="shared" si="1"/>
        <v>524824</v>
      </c>
    </row>
    <row r="117" spans="1:14" x14ac:dyDescent="0.25">
      <c r="A117" s="11">
        <v>114</v>
      </c>
      <c r="B117" s="27" t="s">
        <v>126</v>
      </c>
      <c r="C117" s="8">
        <v>128358</v>
      </c>
      <c r="D117" s="8">
        <v>54725</v>
      </c>
      <c r="E117" s="8">
        <v>1750</v>
      </c>
      <c r="F117" s="8">
        <v>4268</v>
      </c>
      <c r="G117" s="8">
        <v>1741</v>
      </c>
      <c r="H117" s="8">
        <v>787</v>
      </c>
      <c r="I117" s="8">
        <v>1798</v>
      </c>
      <c r="J117" s="8">
        <v>285</v>
      </c>
      <c r="K117" s="8">
        <v>57</v>
      </c>
      <c r="L117" s="8">
        <v>3552</v>
      </c>
      <c r="M117" s="8">
        <v>0</v>
      </c>
      <c r="N117" s="8">
        <f t="shared" si="1"/>
        <v>197321</v>
      </c>
    </row>
    <row r="118" spans="1:14" x14ac:dyDescent="0.25">
      <c r="A118" s="11">
        <v>115</v>
      </c>
      <c r="B118" s="27" t="s">
        <v>127</v>
      </c>
      <c r="C118" s="8">
        <v>796346</v>
      </c>
      <c r="D118" s="8">
        <v>320116</v>
      </c>
      <c r="E118" s="8">
        <v>7857</v>
      </c>
      <c r="F118" s="8">
        <v>12811</v>
      </c>
      <c r="G118" s="8">
        <v>27115</v>
      </c>
      <c r="H118" s="8">
        <v>5685</v>
      </c>
      <c r="I118" s="8">
        <v>21848</v>
      </c>
      <c r="J118" s="8">
        <v>910</v>
      </c>
      <c r="K118" s="8">
        <v>584</v>
      </c>
      <c r="L118" s="8">
        <v>0</v>
      </c>
      <c r="M118" s="8">
        <v>0</v>
      </c>
      <c r="N118" s="8">
        <f t="shared" si="1"/>
        <v>1193272</v>
      </c>
    </row>
    <row r="119" spans="1:14" x14ac:dyDescent="0.25">
      <c r="A119" s="11">
        <v>116</v>
      </c>
      <c r="B119" s="27" t="s">
        <v>128</v>
      </c>
      <c r="C119" s="8">
        <v>336784</v>
      </c>
      <c r="D119" s="8">
        <v>60383</v>
      </c>
      <c r="E119" s="8">
        <v>4180</v>
      </c>
      <c r="F119" s="8">
        <v>9803</v>
      </c>
      <c r="G119" s="8">
        <v>10477</v>
      </c>
      <c r="H119" s="8">
        <v>2114</v>
      </c>
      <c r="I119" s="8">
        <v>7397</v>
      </c>
      <c r="J119" s="8">
        <v>651</v>
      </c>
      <c r="K119" s="8">
        <v>167</v>
      </c>
      <c r="L119" s="8">
        <v>0</v>
      </c>
      <c r="M119" s="8">
        <v>0</v>
      </c>
      <c r="N119" s="8">
        <f t="shared" si="1"/>
        <v>431956</v>
      </c>
    </row>
    <row r="120" spans="1:14" x14ac:dyDescent="0.25">
      <c r="A120" s="11">
        <v>117</v>
      </c>
      <c r="B120" s="27" t="s">
        <v>129</v>
      </c>
      <c r="C120" s="8">
        <v>219866</v>
      </c>
      <c r="D120" s="8">
        <v>78794</v>
      </c>
      <c r="E120" s="8">
        <v>2864</v>
      </c>
      <c r="F120" s="8">
        <v>7146</v>
      </c>
      <c r="G120" s="8">
        <v>5646</v>
      </c>
      <c r="H120" s="8">
        <v>1328</v>
      </c>
      <c r="I120" s="8">
        <v>4068</v>
      </c>
      <c r="J120" s="8">
        <v>471</v>
      </c>
      <c r="K120" s="8">
        <v>95</v>
      </c>
      <c r="L120" s="8">
        <v>0</v>
      </c>
      <c r="M120" s="8">
        <v>0</v>
      </c>
      <c r="N120" s="8">
        <f t="shared" si="1"/>
        <v>320278</v>
      </c>
    </row>
    <row r="121" spans="1:14" x14ac:dyDescent="0.25">
      <c r="A121" s="11">
        <v>118</v>
      </c>
      <c r="B121" s="27" t="s">
        <v>130</v>
      </c>
      <c r="C121" s="8">
        <v>602646</v>
      </c>
      <c r="D121" s="8">
        <v>160295</v>
      </c>
      <c r="E121" s="8">
        <v>6578</v>
      </c>
      <c r="F121" s="8">
        <v>14779</v>
      </c>
      <c r="G121" s="8">
        <v>6127</v>
      </c>
      <c r="H121" s="8">
        <v>3848</v>
      </c>
      <c r="I121" s="8">
        <v>8826</v>
      </c>
      <c r="J121" s="8">
        <v>1033</v>
      </c>
      <c r="K121" s="8">
        <v>326</v>
      </c>
      <c r="L121" s="8">
        <v>22455</v>
      </c>
      <c r="M121" s="8">
        <v>0</v>
      </c>
      <c r="N121" s="8">
        <f t="shared" si="1"/>
        <v>826913</v>
      </c>
    </row>
    <row r="122" spans="1:14" x14ac:dyDescent="0.25">
      <c r="A122" s="11">
        <v>119</v>
      </c>
      <c r="B122" s="27" t="s">
        <v>131</v>
      </c>
      <c r="C122" s="8">
        <v>102672</v>
      </c>
      <c r="D122" s="8">
        <v>44889</v>
      </c>
      <c r="E122" s="8">
        <v>1600</v>
      </c>
      <c r="F122" s="8">
        <v>4412</v>
      </c>
      <c r="G122" s="8">
        <v>1891</v>
      </c>
      <c r="H122" s="8">
        <v>564</v>
      </c>
      <c r="I122" s="8">
        <v>1272</v>
      </c>
      <c r="J122" s="8">
        <v>301</v>
      </c>
      <c r="K122" s="8">
        <v>27</v>
      </c>
      <c r="L122" s="8">
        <v>0</v>
      </c>
      <c r="M122" s="8">
        <v>0</v>
      </c>
      <c r="N122" s="8">
        <f t="shared" si="1"/>
        <v>157628</v>
      </c>
    </row>
    <row r="123" spans="1:14" x14ac:dyDescent="0.25">
      <c r="A123" s="11">
        <v>120</v>
      </c>
      <c r="B123" s="27" t="s">
        <v>132</v>
      </c>
      <c r="C123" s="8">
        <v>119310</v>
      </c>
      <c r="D123" s="8">
        <v>55730</v>
      </c>
      <c r="E123" s="8">
        <v>1777</v>
      </c>
      <c r="F123" s="8">
        <v>4740</v>
      </c>
      <c r="G123" s="8">
        <v>1161</v>
      </c>
      <c r="H123" s="8">
        <v>680</v>
      </c>
      <c r="I123" s="8">
        <v>1216</v>
      </c>
      <c r="J123" s="8">
        <v>313</v>
      </c>
      <c r="K123" s="8">
        <v>39</v>
      </c>
      <c r="L123" s="8">
        <v>3023</v>
      </c>
      <c r="M123" s="8">
        <v>0</v>
      </c>
      <c r="N123" s="8">
        <f t="shared" si="1"/>
        <v>187989</v>
      </c>
    </row>
    <row r="124" spans="1:14" x14ac:dyDescent="0.25">
      <c r="A124" s="11">
        <v>121</v>
      </c>
      <c r="B124" s="27" t="s">
        <v>133</v>
      </c>
      <c r="C124" s="8">
        <v>107210</v>
      </c>
      <c r="D124" s="8">
        <v>47684</v>
      </c>
      <c r="E124" s="8">
        <v>1635</v>
      </c>
      <c r="F124" s="8">
        <v>4634</v>
      </c>
      <c r="G124" s="8">
        <v>1542</v>
      </c>
      <c r="H124" s="8">
        <v>575</v>
      </c>
      <c r="I124" s="8">
        <v>1102</v>
      </c>
      <c r="J124" s="8">
        <v>310</v>
      </c>
      <c r="K124" s="8">
        <v>26</v>
      </c>
      <c r="L124" s="8">
        <v>2785</v>
      </c>
      <c r="M124" s="8">
        <v>0</v>
      </c>
      <c r="N124" s="8">
        <f t="shared" si="1"/>
        <v>167503</v>
      </c>
    </row>
    <row r="125" spans="1:14" x14ac:dyDescent="0.25">
      <c r="A125" s="11">
        <v>122</v>
      </c>
      <c r="B125" s="27" t="s">
        <v>134</v>
      </c>
      <c r="C125" s="8">
        <v>96142</v>
      </c>
      <c r="D125" s="8">
        <v>54108</v>
      </c>
      <c r="E125" s="8">
        <v>1382</v>
      </c>
      <c r="F125" s="8">
        <v>3869</v>
      </c>
      <c r="G125" s="8">
        <v>1688</v>
      </c>
      <c r="H125" s="8">
        <v>525</v>
      </c>
      <c r="I125" s="8">
        <v>1171</v>
      </c>
      <c r="J125" s="8">
        <v>265</v>
      </c>
      <c r="K125" s="8">
        <v>27</v>
      </c>
      <c r="L125" s="8">
        <v>3898</v>
      </c>
      <c r="M125" s="8">
        <v>0</v>
      </c>
      <c r="N125" s="8">
        <f t="shared" si="1"/>
        <v>163075</v>
      </c>
    </row>
    <row r="126" spans="1:14" x14ac:dyDescent="0.25">
      <c r="A126" s="11">
        <v>123</v>
      </c>
      <c r="B126" s="27" t="s">
        <v>135</v>
      </c>
      <c r="C126" s="8">
        <v>229076</v>
      </c>
      <c r="D126" s="8">
        <v>127158</v>
      </c>
      <c r="E126" s="8">
        <v>2822</v>
      </c>
      <c r="F126" s="8">
        <v>6752</v>
      </c>
      <c r="G126" s="8">
        <v>7275</v>
      </c>
      <c r="H126" s="8">
        <v>1419</v>
      </c>
      <c r="I126" s="8">
        <v>4966</v>
      </c>
      <c r="J126" s="8">
        <v>461</v>
      </c>
      <c r="K126" s="8">
        <v>109</v>
      </c>
      <c r="L126" s="8">
        <v>0</v>
      </c>
      <c r="M126" s="8">
        <v>0</v>
      </c>
      <c r="N126" s="8">
        <f t="shared" si="1"/>
        <v>380038</v>
      </c>
    </row>
    <row r="127" spans="1:14" x14ac:dyDescent="0.25">
      <c r="A127" s="11">
        <v>124</v>
      </c>
      <c r="B127" s="27" t="s">
        <v>136</v>
      </c>
      <c r="C127" s="8">
        <v>1644990</v>
      </c>
      <c r="D127" s="8">
        <v>439634</v>
      </c>
      <c r="E127" s="8">
        <v>16693</v>
      </c>
      <c r="F127" s="8">
        <v>29610</v>
      </c>
      <c r="G127" s="8">
        <v>49918</v>
      </c>
      <c r="H127" s="8">
        <v>11484</v>
      </c>
      <c r="I127" s="8">
        <v>42048</v>
      </c>
      <c r="J127" s="8">
        <v>2096</v>
      </c>
      <c r="K127" s="8">
        <v>1139</v>
      </c>
      <c r="L127" s="8">
        <v>55663</v>
      </c>
      <c r="M127" s="8">
        <v>0</v>
      </c>
      <c r="N127" s="8">
        <f t="shared" si="1"/>
        <v>2293275</v>
      </c>
    </row>
    <row r="128" spans="1:14" x14ac:dyDescent="0.25">
      <c r="A128" s="11">
        <v>125</v>
      </c>
      <c r="B128" s="27" t="s">
        <v>137</v>
      </c>
      <c r="C128" s="8">
        <v>879068</v>
      </c>
      <c r="D128" s="8">
        <v>223527</v>
      </c>
      <c r="E128" s="8">
        <v>10043</v>
      </c>
      <c r="F128" s="8">
        <v>22715</v>
      </c>
      <c r="G128" s="8">
        <v>29690</v>
      </c>
      <c r="H128" s="8">
        <v>5614</v>
      </c>
      <c r="I128" s="8">
        <v>20868</v>
      </c>
      <c r="J128" s="8">
        <v>1472</v>
      </c>
      <c r="K128" s="8">
        <v>471</v>
      </c>
      <c r="L128" s="8">
        <v>0</v>
      </c>
      <c r="M128" s="8">
        <v>0</v>
      </c>
      <c r="N128" s="8">
        <f t="shared" si="1"/>
        <v>1193468</v>
      </c>
    </row>
    <row r="129" spans="1:14" x14ac:dyDescent="0.25">
      <c r="A129" s="11">
        <v>126</v>
      </c>
      <c r="B129" s="27" t="s">
        <v>138</v>
      </c>
      <c r="C129" s="8">
        <v>389002</v>
      </c>
      <c r="D129" s="8">
        <v>88367</v>
      </c>
      <c r="E129" s="8">
        <v>4606</v>
      </c>
      <c r="F129" s="8">
        <v>10450</v>
      </c>
      <c r="G129" s="8">
        <v>13711</v>
      </c>
      <c r="H129" s="8">
        <v>2483</v>
      </c>
      <c r="I129" s="8">
        <v>9416</v>
      </c>
      <c r="J129" s="8">
        <v>693</v>
      </c>
      <c r="K129" s="8">
        <v>206</v>
      </c>
      <c r="L129" s="8">
        <v>0</v>
      </c>
      <c r="M129" s="8">
        <v>0</v>
      </c>
      <c r="N129" s="8">
        <f t="shared" si="1"/>
        <v>518934</v>
      </c>
    </row>
    <row r="130" spans="1:14" x14ac:dyDescent="0.25">
      <c r="A130" s="11">
        <v>127</v>
      </c>
      <c r="B130" s="27" t="s">
        <v>139</v>
      </c>
      <c r="C130" s="8">
        <v>194814</v>
      </c>
      <c r="D130" s="8">
        <v>67155</v>
      </c>
      <c r="E130" s="8">
        <v>2522</v>
      </c>
      <c r="F130" s="8">
        <v>6358</v>
      </c>
      <c r="G130" s="8">
        <v>3198</v>
      </c>
      <c r="H130" s="8">
        <v>1168</v>
      </c>
      <c r="I130" s="8">
        <v>2879</v>
      </c>
      <c r="J130" s="8">
        <v>402</v>
      </c>
      <c r="K130" s="8">
        <v>83</v>
      </c>
      <c r="L130" s="8">
        <v>5052</v>
      </c>
      <c r="M130" s="8">
        <v>0</v>
      </c>
      <c r="N130" s="8">
        <f t="shared" si="1"/>
        <v>283631</v>
      </c>
    </row>
    <row r="131" spans="1:14" x14ac:dyDescent="0.25">
      <c r="A131" s="11">
        <v>128</v>
      </c>
      <c r="B131" s="27" t="s">
        <v>140</v>
      </c>
      <c r="C131" s="8">
        <v>146360</v>
      </c>
      <c r="D131" s="8">
        <v>83118</v>
      </c>
      <c r="E131" s="8">
        <v>2065</v>
      </c>
      <c r="F131" s="8">
        <v>5395</v>
      </c>
      <c r="G131" s="8">
        <v>3481</v>
      </c>
      <c r="H131" s="8">
        <v>848</v>
      </c>
      <c r="I131" s="8">
        <v>2365</v>
      </c>
      <c r="J131" s="8">
        <v>394</v>
      </c>
      <c r="K131" s="8">
        <v>52</v>
      </c>
      <c r="L131" s="8">
        <v>2229</v>
      </c>
      <c r="M131" s="8">
        <v>0</v>
      </c>
      <c r="N131" s="8">
        <f t="shared" si="1"/>
        <v>246307</v>
      </c>
    </row>
    <row r="132" spans="1:14" x14ac:dyDescent="0.25">
      <c r="A132" s="11">
        <v>129</v>
      </c>
      <c r="B132" s="27" t="s">
        <v>141</v>
      </c>
      <c r="C132" s="8">
        <v>214686</v>
      </c>
      <c r="D132" s="8">
        <v>82603</v>
      </c>
      <c r="E132" s="8">
        <v>2121</v>
      </c>
      <c r="F132" s="8">
        <v>5031</v>
      </c>
      <c r="G132" s="8">
        <v>928</v>
      </c>
      <c r="H132" s="8">
        <v>1335</v>
      </c>
      <c r="I132" s="8">
        <v>2558</v>
      </c>
      <c r="J132" s="8">
        <v>294</v>
      </c>
      <c r="K132" s="8">
        <v>111</v>
      </c>
      <c r="L132" s="8">
        <v>3132</v>
      </c>
      <c r="M132" s="8">
        <v>0</v>
      </c>
      <c r="N132" s="8">
        <f t="shared" si="1"/>
        <v>312799</v>
      </c>
    </row>
    <row r="133" spans="1:14" x14ac:dyDescent="0.25">
      <c r="A133" s="11">
        <v>130</v>
      </c>
      <c r="B133" s="27" t="s">
        <v>142</v>
      </c>
      <c r="C133" s="8">
        <v>450636</v>
      </c>
      <c r="D133" s="8">
        <v>127568</v>
      </c>
      <c r="E133" s="8">
        <v>5879</v>
      </c>
      <c r="F133" s="8">
        <v>14680</v>
      </c>
      <c r="G133" s="8">
        <v>13180</v>
      </c>
      <c r="H133" s="8">
        <v>2718</v>
      </c>
      <c r="I133" s="8">
        <v>8961</v>
      </c>
      <c r="J133" s="8">
        <v>971</v>
      </c>
      <c r="K133" s="8">
        <v>194</v>
      </c>
      <c r="L133" s="8">
        <v>15476</v>
      </c>
      <c r="M133" s="8">
        <v>0</v>
      </c>
      <c r="N133" s="8">
        <f t="shared" ref="N133:N196" si="2">SUM(C133:M133)</f>
        <v>640263</v>
      </c>
    </row>
    <row r="134" spans="1:14" x14ac:dyDescent="0.25">
      <c r="A134" s="11">
        <v>131</v>
      </c>
      <c r="B134" s="27" t="s">
        <v>143</v>
      </c>
      <c r="C134" s="8">
        <v>1046974</v>
      </c>
      <c r="D134" s="8">
        <v>390267</v>
      </c>
      <c r="E134" s="8">
        <v>12136</v>
      </c>
      <c r="F134" s="8">
        <v>26474</v>
      </c>
      <c r="G134" s="8">
        <v>29211</v>
      </c>
      <c r="H134" s="8">
        <v>6812</v>
      </c>
      <c r="I134" s="8">
        <v>22932</v>
      </c>
      <c r="J134" s="8">
        <v>1776</v>
      </c>
      <c r="K134" s="8">
        <v>588</v>
      </c>
      <c r="L134" s="8">
        <v>28631</v>
      </c>
      <c r="M134" s="8">
        <v>0</v>
      </c>
      <c r="N134" s="8">
        <f t="shared" si="2"/>
        <v>1565801</v>
      </c>
    </row>
    <row r="135" spans="1:14" x14ac:dyDescent="0.25">
      <c r="A135" s="11">
        <v>132</v>
      </c>
      <c r="B135" s="27" t="s">
        <v>144</v>
      </c>
      <c r="C135" s="8">
        <v>217264</v>
      </c>
      <c r="D135" s="8">
        <v>87494</v>
      </c>
      <c r="E135" s="8">
        <v>2600</v>
      </c>
      <c r="F135" s="8">
        <v>6116</v>
      </c>
      <c r="G135" s="8">
        <v>3565</v>
      </c>
      <c r="H135" s="8">
        <v>1361</v>
      </c>
      <c r="I135" s="8">
        <v>3511</v>
      </c>
      <c r="J135" s="8">
        <v>401</v>
      </c>
      <c r="K135" s="8">
        <v>108</v>
      </c>
      <c r="L135" s="8">
        <v>0</v>
      </c>
      <c r="M135" s="8">
        <v>0</v>
      </c>
      <c r="N135" s="8">
        <f t="shared" si="2"/>
        <v>322420</v>
      </c>
    </row>
    <row r="136" spans="1:14" x14ac:dyDescent="0.25">
      <c r="A136" s="11">
        <v>133</v>
      </c>
      <c r="B136" s="27" t="s">
        <v>145</v>
      </c>
      <c r="C136" s="8">
        <v>355878</v>
      </c>
      <c r="D136" s="8">
        <v>177291</v>
      </c>
      <c r="E136" s="8">
        <v>4384</v>
      </c>
      <c r="F136" s="8">
        <v>9969</v>
      </c>
      <c r="G136" s="8">
        <v>10042</v>
      </c>
      <c r="H136" s="8">
        <v>2272</v>
      </c>
      <c r="I136" s="8">
        <v>7573</v>
      </c>
      <c r="J136" s="8">
        <v>680</v>
      </c>
      <c r="K136" s="8">
        <v>186</v>
      </c>
      <c r="L136" s="8">
        <v>12697</v>
      </c>
      <c r="M136" s="8">
        <v>0</v>
      </c>
      <c r="N136" s="8">
        <f t="shared" si="2"/>
        <v>580972</v>
      </c>
    </row>
    <row r="137" spans="1:14" x14ac:dyDescent="0.25">
      <c r="A137" s="11">
        <v>134</v>
      </c>
      <c r="B137" s="27" t="s">
        <v>146</v>
      </c>
      <c r="C137" s="8">
        <v>1837464</v>
      </c>
      <c r="D137" s="8">
        <v>742060</v>
      </c>
      <c r="E137" s="8">
        <v>19896</v>
      </c>
      <c r="F137" s="8">
        <v>39716</v>
      </c>
      <c r="G137" s="8">
        <v>72246</v>
      </c>
      <c r="H137" s="8">
        <v>12380</v>
      </c>
      <c r="I137" s="8">
        <v>50994</v>
      </c>
      <c r="J137" s="8">
        <v>2639</v>
      </c>
      <c r="K137" s="8">
        <v>1151</v>
      </c>
      <c r="L137" s="8">
        <v>0</v>
      </c>
      <c r="M137" s="8">
        <v>0</v>
      </c>
      <c r="N137" s="8">
        <f t="shared" si="2"/>
        <v>2778546</v>
      </c>
    </row>
    <row r="138" spans="1:14" x14ac:dyDescent="0.25">
      <c r="A138" s="11">
        <v>135</v>
      </c>
      <c r="B138" s="27" t="s">
        <v>147</v>
      </c>
      <c r="C138" s="8">
        <v>609912</v>
      </c>
      <c r="D138" s="8">
        <v>282684</v>
      </c>
      <c r="E138" s="8">
        <v>6418</v>
      </c>
      <c r="F138" s="8">
        <v>11195</v>
      </c>
      <c r="G138" s="8">
        <v>21263</v>
      </c>
      <c r="H138" s="8">
        <v>4307</v>
      </c>
      <c r="I138" s="8">
        <v>16684</v>
      </c>
      <c r="J138" s="8">
        <v>741</v>
      </c>
      <c r="K138" s="8">
        <v>431</v>
      </c>
      <c r="L138" s="8">
        <v>24090</v>
      </c>
      <c r="M138" s="8">
        <v>0</v>
      </c>
      <c r="N138" s="8">
        <f t="shared" si="2"/>
        <v>977725</v>
      </c>
    </row>
    <row r="139" spans="1:14" x14ac:dyDescent="0.25">
      <c r="A139" s="11">
        <v>136</v>
      </c>
      <c r="B139" s="27" t="s">
        <v>148</v>
      </c>
      <c r="C139" s="8">
        <v>861748</v>
      </c>
      <c r="D139" s="8">
        <v>504187</v>
      </c>
      <c r="E139" s="8">
        <v>9813</v>
      </c>
      <c r="F139" s="8">
        <v>21581</v>
      </c>
      <c r="G139" s="8">
        <v>31389</v>
      </c>
      <c r="H139" s="8">
        <v>5580</v>
      </c>
      <c r="I139" s="8">
        <v>21575</v>
      </c>
      <c r="J139" s="8">
        <v>1410</v>
      </c>
      <c r="K139" s="8">
        <v>480</v>
      </c>
      <c r="L139" s="8">
        <v>0</v>
      </c>
      <c r="M139" s="8">
        <v>0</v>
      </c>
      <c r="N139" s="8">
        <f t="shared" si="2"/>
        <v>1457763</v>
      </c>
    </row>
    <row r="140" spans="1:14" x14ac:dyDescent="0.25">
      <c r="A140" s="11">
        <v>137</v>
      </c>
      <c r="B140" s="27" t="s">
        <v>149</v>
      </c>
      <c r="C140" s="8">
        <v>377676</v>
      </c>
      <c r="D140" s="8">
        <v>96357</v>
      </c>
      <c r="E140" s="8">
        <v>4423</v>
      </c>
      <c r="F140" s="8">
        <v>10020</v>
      </c>
      <c r="G140" s="8">
        <v>8798</v>
      </c>
      <c r="H140" s="8">
        <v>2406</v>
      </c>
      <c r="I140" s="8">
        <v>7348</v>
      </c>
      <c r="J140" s="8">
        <v>738</v>
      </c>
      <c r="K140" s="8">
        <v>199</v>
      </c>
      <c r="L140" s="8">
        <v>9275</v>
      </c>
      <c r="M140" s="8">
        <v>0</v>
      </c>
      <c r="N140" s="8">
        <f t="shared" si="2"/>
        <v>517240</v>
      </c>
    </row>
    <row r="141" spans="1:14" x14ac:dyDescent="0.25">
      <c r="A141" s="11">
        <v>138</v>
      </c>
      <c r="B141" s="27" t="s">
        <v>150</v>
      </c>
      <c r="C141" s="8">
        <v>79784</v>
      </c>
      <c r="D141" s="8">
        <v>37073</v>
      </c>
      <c r="E141" s="8">
        <v>1260</v>
      </c>
      <c r="F141" s="8">
        <v>3599</v>
      </c>
      <c r="G141" s="8">
        <v>1166</v>
      </c>
      <c r="H141" s="8">
        <v>421</v>
      </c>
      <c r="I141" s="8">
        <v>784</v>
      </c>
      <c r="J141" s="8">
        <v>249</v>
      </c>
      <c r="K141" s="8">
        <v>17</v>
      </c>
      <c r="L141" s="8">
        <v>0</v>
      </c>
      <c r="M141" s="8">
        <v>0</v>
      </c>
      <c r="N141" s="8">
        <f t="shared" si="2"/>
        <v>124353</v>
      </c>
    </row>
    <row r="142" spans="1:14" x14ac:dyDescent="0.25">
      <c r="A142" s="11">
        <v>139</v>
      </c>
      <c r="B142" s="27" t="s">
        <v>151</v>
      </c>
      <c r="C142" s="8">
        <v>217256</v>
      </c>
      <c r="D142" s="8">
        <v>53529</v>
      </c>
      <c r="E142" s="8">
        <v>2962</v>
      </c>
      <c r="F142" s="8">
        <v>7602</v>
      </c>
      <c r="G142" s="8">
        <v>5599</v>
      </c>
      <c r="H142" s="8">
        <v>1283</v>
      </c>
      <c r="I142" s="8">
        <v>3861</v>
      </c>
      <c r="J142" s="8">
        <v>504</v>
      </c>
      <c r="K142" s="8">
        <v>85</v>
      </c>
      <c r="L142" s="8">
        <v>0</v>
      </c>
      <c r="M142" s="8">
        <v>0</v>
      </c>
      <c r="N142" s="8">
        <f t="shared" si="2"/>
        <v>292681</v>
      </c>
    </row>
    <row r="143" spans="1:14" x14ac:dyDescent="0.25">
      <c r="A143" s="11">
        <v>140</v>
      </c>
      <c r="B143" s="27" t="s">
        <v>152</v>
      </c>
      <c r="C143" s="8">
        <v>100236</v>
      </c>
      <c r="D143" s="8">
        <v>46589</v>
      </c>
      <c r="E143" s="8">
        <v>1379</v>
      </c>
      <c r="F143" s="8">
        <v>3501</v>
      </c>
      <c r="G143" s="8">
        <v>2104</v>
      </c>
      <c r="H143" s="8">
        <v>597</v>
      </c>
      <c r="I143" s="8">
        <v>1602</v>
      </c>
      <c r="J143" s="8">
        <v>233</v>
      </c>
      <c r="K143" s="8">
        <v>40</v>
      </c>
      <c r="L143" s="8">
        <v>440</v>
      </c>
      <c r="M143" s="8">
        <v>0</v>
      </c>
      <c r="N143" s="8">
        <f t="shared" si="2"/>
        <v>156721</v>
      </c>
    </row>
    <row r="144" spans="1:14" x14ac:dyDescent="0.25">
      <c r="A144" s="11">
        <v>141</v>
      </c>
      <c r="B144" s="27" t="s">
        <v>153</v>
      </c>
      <c r="C144" s="8">
        <v>699552</v>
      </c>
      <c r="D144" s="8">
        <v>346995</v>
      </c>
      <c r="E144" s="8">
        <v>7850</v>
      </c>
      <c r="F144" s="8">
        <v>15260</v>
      </c>
      <c r="G144" s="8">
        <v>22257</v>
      </c>
      <c r="H144" s="8">
        <v>4783</v>
      </c>
      <c r="I144" s="8">
        <v>17553</v>
      </c>
      <c r="J144" s="8">
        <v>1011</v>
      </c>
      <c r="K144" s="8">
        <v>451</v>
      </c>
      <c r="L144" s="8">
        <v>0</v>
      </c>
      <c r="M144" s="8">
        <v>0</v>
      </c>
      <c r="N144" s="8">
        <f t="shared" si="2"/>
        <v>1115712</v>
      </c>
    </row>
    <row r="145" spans="1:14" x14ac:dyDescent="0.25">
      <c r="A145" s="11">
        <v>142</v>
      </c>
      <c r="B145" s="27" t="s">
        <v>154</v>
      </c>
      <c r="C145" s="8">
        <v>118520</v>
      </c>
      <c r="D145" s="8">
        <v>40048</v>
      </c>
      <c r="E145" s="8">
        <v>1746</v>
      </c>
      <c r="F145" s="8">
        <v>4900</v>
      </c>
      <c r="G145" s="8">
        <v>2146</v>
      </c>
      <c r="H145" s="8">
        <v>645</v>
      </c>
      <c r="I145" s="8">
        <v>1460</v>
      </c>
      <c r="J145" s="8">
        <v>324</v>
      </c>
      <c r="K145" s="8">
        <v>32</v>
      </c>
      <c r="L145" s="8">
        <v>0</v>
      </c>
      <c r="M145" s="8">
        <v>0</v>
      </c>
      <c r="N145" s="8">
        <f t="shared" si="2"/>
        <v>169821</v>
      </c>
    </row>
    <row r="146" spans="1:14" x14ac:dyDescent="0.25">
      <c r="A146" s="11">
        <v>143</v>
      </c>
      <c r="B146" s="27" t="s">
        <v>155</v>
      </c>
      <c r="C146" s="8">
        <v>928636</v>
      </c>
      <c r="D146" s="8">
        <v>336411</v>
      </c>
      <c r="E146" s="8">
        <v>9511</v>
      </c>
      <c r="F146" s="8">
        <v>20469</v>
      </c>
      <c r="G146" s="8">
        <v>24543</v>
      </c>
      <c r="H146" s="8">
        <v>6032</v>
      </c>
      <c r="I146" s="8">
        <v>19739</v>
      </c>
      <c r="J146" s="8">
        <v>1489</v>
      </c>
      <c r="K146" s="8">
        <v>524</v>
      </c>
      <c r="L146" s="8">
        <v>39784</v>
      </c>
      <c r="M146" s="8">
        <v>0</v>
      </c>
      <c r="N146" s="8">
        <f t="shared" si="2"/>
        <v>1387138</v>
      </c>
    </row>
    <row r="147" spans="1:14" x14ac:dyDescent="0.25">
      <c r="A147" s="11">
        <v>144</v>
      </c>
      <c r="B147" s="27" t="s">
        <v>156</v>
      </c>
      <c r="C147" s="8">
        <v>109482</v>
      </c>
      <c r="D147" s="8">
        <v>35229</v>
      </c>
      <c r="E147" s="8">
        <v>1512</v>
      </c>
      <c r="F147" s="8">
        <v>3950</v>
      </c>
      <c r="G147" s="8">
        <v>2764</v>
      </c>
      <c r="H147" s="8">
        <v>637</v>
      </c>
      <c r="I147" s="8">
        <v>1860</v>
      </c>
      <c r="J147" s="8">
        <v>274</v>
      </c>
      <c r="K147" s="8">
        <v>40</v>
      </c>
      <c r="L147" s="8">
        <v>6214</v>
      </c>
      <c r="M147" s="8">
        <v>0</v>
      </c>
      <c r="N147" s="8">
        <f t="shared" si="2"/>
        <v>161962</v>
      </c>
    </row>
    <row r="148" spans="1:14" x14ac:dyDescent="0.25">
      <c r="A148" s="11">
        <v>145</v>
      </c>
      <c r="B148" s="27" t="s">
        <v>157</v>
      </c>
      <c r="C148" s="8">
        <v>583398</v>
      </c>
      <c r="D148" s="8">
        <v>181308</v>
      </c>
      <c r="E148" s="8">
        <v>5690</v>
      </c>
      <c r="F148" s="8">
        <v>9077</v>
      </c>
      <c r="G148" s="8">
        <v>13627</v>
      </c>
      <c r="H148" s="8">
        <v>4177</v>
      </c>
      <c r="I148" s="8">
        <v>13690</v>
      </c>
      <c r="J148" s="8">
        <v>735</v>
      </c>
      <c r="K148" s="8">
        <v>430</v>
      </c>
      <c r="L148" s="8">
        <v>0</v>
      </c>
      <c r="M148" s="8">
        <v>0</v>
      </c>
      <c r="N148" s="8">
        <f t="shared" si="2"/>
        <v>812132</v>
      </c>
    </row>
    <row r="149" spans="1:14" x14ac:dyDescent="0.25">
      <c r="A149" s="11">
        <v>146</v>
      </c>
      <c r="B149" s="27" t="s">
        <v>158</v>
      </c>
      <c r="C149" s="8">
        <v>264154</v>
      </c>
      <c r="D149" s="8">
        <v>137531</v>
      </c>
      <c r="E149" s="8">
        <v>3417</v>
      </c>
      <c r="F149" s="8">
        <v>8400</v>
      </c>
      <c r="G149" s="8">
        <v>7165</v>
      </c>
      <c r="H149" s="8">
        <v>1610</v>
      </c>
      <c r="I149" s="8">
        <v>5104</v>
      </c>
      <c r="J149" s="8">
        <v>570</v>
      </c>
      <c r="K149" s="8">
        <v>118</v>
      </c>
      <c r="L149" s="8">
        <v>10341</v>
      </c>
      <c r="M149" s="8">
        <v>0</v>
      </c>
      <c r="N149" s="8">
        <f t="shared" si="2"/>
        <v>438410</v>
      </c>
    </row>
    <row r="150" spans="1:14" x14ac:dyDescent="0.25">
      <c r="A150" s="11">
        <v>147</v>
      </c>
      <c r="B150" s="27" t="s">
        <v>159</v>
      </c>
      <c r="C150" s="8">
        <v>161170</v>
      </c>
      <c r="D150" s="8">
        <v>70782</v>
      </c>
      <c r="E150" s="8">
        <v>2164</v>
      </c>
      <c r="F150" s="8">
        <v>5539</v>
      </c>
      <c r="G150" s="8">
        <v>974</v>
      </c>
      <c r="H150" s="8">
        <v>955</v>
      </c>
      <c r="I150" s="8">
        <v>1649</v>
      </c>
      <c r="J150" s="8">
        <v>363</v>
      </c>
      <c r="K150" s="8">
        <v>64</v>
      </c>
      <c r="L150" s="8">
        <v>0</v>
      </c>
      <c r="M150" s="8">
        <v>0</v>
      </c>
      <c r="N150" s="8">
        <f t="shared" si="2"/>
        <v>243660</v>
      </c>
    </row>
    <row r="151" spans="1:14" x14ac:dyDescent="0.25">
      <c r="A151" s="11">
        <v>148</v>
      </c>
      <c r="B151" s="27" t="s">
        <v>160</v>
      </c>
      <c r="C151" s="8">
        <v>236272</v>
      </c>
      <c r="D151" s="8">
        <v>105063</v>
      </c>
      <c r="E151" s="8">
        <v>2987</v>
      </c>
      <c r="F151" s="8">
        <v>7986</v>
      </c>
      <c r="G151" s="8">
        <v>5573</v>
      </c>
      <c r="H151" s="8">
        <v>1360</v>
      </c>
      <c r="I151" s="8">
        <v>3900</v>
      </c>
      <c r="J151" s="8">
        <v>493</v>
      </c>
      <c r="K151" s="8">
        <v>88</v>
      </c>
      <c r="L151" s="8">
        <v>0</v>
      </c>
      <c r="M151" s="8">
        <v>0</v>
      </c>
      <c r="N151" s="8">
        <f t="shared" si="2"/>
        <v>363722</v>
      </c>
    </row>
    <row r="152" spans="1:14" x14ac:dyDescent="0.25">
      <c r="A152" s="11">
        <v>149</v>
      </c>
      <c r="B152" s="27" t="s">
        <v>161</v>
      </c>
      <c r="C152" s="8">
        <v>189908</v>
      </c>
      <c r="D152" s="8">
        <v>91392</v>
      </c>
      <c r="E152" s="8">
        <v>2385</v>
      </c>
      <c r="F152" s="8">
        <v>5713</v>
      </c>
      <c r="G152" s="8">
        <v>5150</v>
      </c>
      <c r="H152" s="8">
        <v>1176</v>
      </c>
      <c r="I152" s="8">
        <v>3775</v>
      </c>
      <c r="J152" s="8">
        <v>398</v>
      </c>
      <c r="K152" s="8">
        <v>90</v>
      </c>
      <c r="L152" s="8">
        <v>7192</v>
      </c>
      <c r="M152" s="8">
        <v>0</v>
      </c>
      <c r="N152" s="8">
        <f t="shared" si="2"/>
        <v>307179</v>
      </c>
    </row>
    <row r="153" spans="1:14" x14ac:dyDescent="0.25">
      <c r="A153" s="11">
        <v>150</v>
      </c>
      <c r="B153" s="27" t="s">
        <v>162</v>
      </c>
      <c r="C153" s="8">
        <v>930366</v>
      </c>
      <c r="D153" s="8">
        <v>289591</v>
      </c>
      <c r="E153" s="8">
        <v>9430</v>
      </c>
      <c r="F153" s="8">
        <v>17106</v>
      </c>
      <c r="G153" s="8">
        <v>36188</v>
      </c>
      <c r="H153" s="8">
        <v>6455</v>
      </c>
      <c r="I153" s="8">
        <v>26304</v>
      </c>
      <c r="J153" s="8">
        <v>1089</v>
      </c>
      <c r="K153" s="8">
        <v>636</v>
      </c>
      <c r="L153" s="8">
        <v>0</v>
      </c>
      <c r="M153" s="8">
        <v>0</v>
      </c>
      <c r="N153" s="8">
        <f t="shared" si="2"/>
        <v>1317165</v>
      </c>
    </row>
    <row r="154" spans="1:14" x14ac:dyDescent="0.25">
      <c r="A154" s="11">
        <v>151</v>
      </c>
      <c r="B154" s="27" t="s">
        <v>163</v>
      </c>
      <c r="C154" s="8">
        <v>72082</v>
      </c>
      <c r="D154" s="8">
        <v>30075</v>
      </c>
      <c r="E154" s="8">
        <v>1157</v>
      </c>
      <c r="F154" s="8">
        <v>3411</v>
      </c>
      <c r="G154" s="8">
        <v>802</v>
      </c>
      <c r="H154" s="8">
        <v>367</v>
      </c>
      <c r="I154" s="8">
        <v>548</v>
      </c>
      <c r="J154" s="8">
        <v>223</v>
      </c>
      <c r="K154" s="8">
        <v>12</v>
      </c>
      <c r="L154" s="8">
        <v>0</v>
      </c>
      <c r="M154" s="8">
        <v>0</v>
      </c>
      <c r="N154" s="8">
        <f t="shared" si="2"/>
        <v>108677</v>
      </c>
    </row>
    <row r="155" spans="1:14" x14ac:dyDescent="0.25">
      <c r="A155" s="11">
        <v>152</v>
      </c>
      <c r="B155" s="27" t="s">
        <v>164</v>
      </c>
      <c r="C155" s="8">
        <v>204780</v>
      </c>
      <c r="D155" s="8">
        <v>48240</v>
      </c>
      <c r="E155" s="8">
        <v>2640</v>
      </c>
      <c r="F155" s="8">
        <v>6375</v>
      </c>
      <c r="G155" s="8">
        <v>6235</v>
      </c>
      <c r="H155" s="8">
        <v>1263</v>
      </c>
      <c r="I155" s="8">
        <v>4327</v>
      </c>
      <c r="J155" s="8">
        <v>423</v>
      </c>
      <c r="K155" s="8">
        <v>95</v>
      </c>
      <c r="L155" s="8">
        <v>0</v>
      </c>
      <c r="M155" s="8">
        <v>0</v>
      </c>
      <c r="N155" s="8">
        <f t="shared" si="2"/>
        <v>274378</v>
      </c>
    </row>
    <row r="156" spans="1:14" x14ac:dyDescent="0.25">
      <c r="A156" s="11">
        <v>153</v>
      </c>
      <c r="B156" s="27" t="s">
        <v>165</v>
      </c>
      <c r="C156" s="8">
        <v>343150</v>
      </c>
      <c r="D156" s="8">
        <v>47176</v>
      </c>
      <c r="E156" s="8">
        <v>4061</v>
      </c>
      <c r="F156" s="8">
        <v>9142</v>
      </c>
      <c r="G156" s="8">
        <v>12690</v>
      </c>
      <c r="H156" s="8">
        <v>2200</v>
      </c>
      <c r="I156" s="8">
        <v>8496</v>
      </c>
      <c r="J156" s="8">
        <v>609</v>
      </c>
      <c r="K156" s="8">
        <v>184</v>
      </c>
      <c r="L156" s="8">
        <v>0</v>
      </c>
      <c r="M156" s="8">
        <v>0</v>
      </c>
      <c r="N156" s="8">
        <f t="shared" si="2"/>
        <v>427708</v>
      </c>
    </row>
    <row r="157" spans="1:14" x14ac:dyDescent="0.25">
      <c r="A157" s="11">
        <v>154</v>
      </c>
      <c r="B157" s="27" t="s">
        <v>166</v>
      </c>
      <c r="C157" s="8">
        <v>271864</v>
      </c>
      <c r="D157" s="8">
        <v>114705</v>
      </c>
      <c r="E157" s="8">
        <v>3414</v>
      </c>
      <c r="F157" s="8">
        <v>8286</v>
      </c>
      <c r="G157" s="8">
        <v>5986</v>
      </c>
      <c r="H157" s="8">
        <v>1670</v>
      </c>
      <c r="I157" s="8">
        <v>4794</v>
      </c>
      <c r="J157" s="8">
        <v>562</v>
      </c>
      <c r="K157" s="8">
        <v>126</v>
      </c>
      <c r="L157" s="8">
        <v>0</v>
      </c>
      <c r="M157" s="8">
        <v>0</v>
      </c>
      <c r="N157" s="8">
        <f t="shared" si="2"/>
        <v>411407</v>
      </c>
    </row>
    <row r="158" spans="1:14" x14ac:dyDescent="0.25">
      <c r="A158" s="11">
        <v>155</v>
      </c>
      <c r="B158" s="27" t="s">
        <v>167</v>
      </c>
      <c r="C158" s="8">
        <v>149014</v>
      </c>
      <c r="D158" s="8">
        <v>75699</v>
      </c>
      <c r="E158" s="8">
        <v>2121</v>
      </c>
      <c r="F158" s="8">
        <v>5568</v>
      </c>
      <c r="G158" s="8">
        <v>2686</v>
      </c>
      <c r="H158" s="8">
        <v>864</v>
      </c>
      <c r="I158" s="8">
        <v>2105</v>
      </c>
      <c r="J158" s="8">
        <v>368</v>
      </c>
      <c r="K158" s="8">
        <v>53</v>
      </c>
      <c r="L158" s="8">
        <v>0</v>
      </c>
      <c r="M158" s="8">
        <v>0</v>
      </c>
      <c r="N158" s="8">
        <f t="shared" si="2"/>
        <v>238478</v>
      </c>
    </row>
    <row r="159" spans="1:14" x14ac:dyDescent="0.25">
      <c r="A159" s="11">
        <v>156</v>
      </c>
      <c r="B159" s="27" t="s">
        <v>168</v>
      </c>
      <c r="C159" s="8">
        <v>350598</v>
      </c>
      <c r="D159" s="8">
        <v>171610</v>
      </c>
      <c r="E159" s="8">
        <v>4221</v>
      </c>
      <c r="F159" s="8">
        <v>9001</v>
      </c>
      <c r="G159" s="8">
        <v>9528</v>
      </c>
      <c r="H159" s="8">
        <v>2311</v>
      </c>
      <c r="I159" s="8">
        <v>7627</v>
      </c>
      <c r="J159" s="8">
        <v>636</v>
      </c>
      <c r="K159" s="8">
        <v>201</v>
      </c>
      <c r="L159" s="8">
        <v>8640</v>
      </c>
      <c r="M159" s="8">
        <v>0</v>
      </c>
      <c r="N159" s="8">
        <f t="shared" si="2"/>
        <v>564373</v>
      </c>
    </row>
    <row r="160" spans="1:14" x14ac:dyDescent="0.25">
      <c r="A160" s="11">
        <v>157</v>
      </c>
      <c r="B160" s="27" t="s">
        <v>169</v>
      </c>
      <c r="C160" s="8">
        <v>2001246</v>
      </c>
      <c r="D160" s="8">
        <v>451910</v>
      </c>
      <c r="E160" s="8">
        <v>18996</v>
      </c>
      <c r="F160" s="8">
        <v>32583</v>
      </c>
      <c r="G160" s="8">
        <v>44371</v>
      </c>
      <c r="H160" s="8">
        <v>13995</v>
      </c>
      <c r="I160" s="8">
        <v>44559</v>
      </c>
      <c r="J160" s="8">
        <v>2346</v>
      </c>
      <c r="K160" s="8">
        <v>1408</v>
      </c>
      <c r="L160" s="8">
        <v>0</v>
      </c>
      <c r="M160" s="8">
        <v>0</v>
      </c>
      <c r="N160" s="8">
        <f t="shared" si="2"/>
        <v>2611414</v>
      </c>
    </row>
    <row r="161" spans="1:14" x14ac:dyDescent="0.25">
      <c r="A161" s="11">
        <v>158</v>
      </c>
      <c r="B161" s="27" t="s">
        <v>170</v>
      </c>
      <c r="C161" s="8">
        <v>300146</v>
      </c>
      <c r="D161" s="8">
        <v>94095</v>
      </c>
      <c r="E161" s="8">
        <v>3746</v>
      </c>
      <c r="F161" s="8">
        <v>7928</v>
      </c>
      <c r="G161" s="8">
        <v>5736</v>
      </c>
      <c r="H161" s="8">
        <v>1988</v>
      </c>
      <c r="I161" s="8">
        <v>5621</v>
      </c>
      <c r="J161" s="8">
        <v>616</v>
      </c>
      <c r="K161" s="8">
        <v>172</v>
      </c>
      <c r="L161" s="8">
        <v>12956</v>
      </c>
      <c r="M161" s="8">
        <v>0</v>
      </c>
      <c r="N161" s="8">
        <f t="shared" si="2"/>
        <v>433004</v>
      </c>
    </row>
    <row r="162" spans="1:14" x14ac:dyDescent="0.25">
      <c r="A162" s="11">
        <v>159</v>
      </c>
      <c r="B162" s="27" t="s">
        <v>171</v>
      </c>
      <c r="C162" s="8">
        <v>420758</v>
      </c>
      <c r="D162" s="8">
        <v>73386</v>
      </c>
      <c r="E162" s="8">
        <v>4843</v>
      </c>
      <c r="F162" s="8">
        <v>10797</v>
      </c>
      <c r="G162" s="8">
        <v>14119</v>
      </c>
      <c r="H162" s="8">
        <v>2708</v>
      </c>
      <c r="I162" s="8">
        <v>10032</v>
      </c>
      <c r="J162" s="8">
        <v>703</v>
      </c>
      <c r="K162" s="8">
        <v>230</v>
      </c>
      <c r="L162" s="8">
        <v>0</v>
      </c>
      <c r="M162" s="8">
        <v>0</v>
      </c>
      <c r="N162" s="8">
        <f t="shared" si="2"/>
        <v>537576</v>
      </c>
    </row>
    <row r="163" spans="1:14" x14ac:dyDescent="0.25">
      <c r="A163" s="11">
        <v>160</v>
      </c>
      <c r="B163" s="27" t="s">
        <v>172</v>
      </c>
      <c r="C163" s="8">
        <v>198668</v>
      </c>
      <c r="D163" s="8">
        <v>74106</v>
      </c>
      <c r="E163" s="8">
        <v>2398</v>
      </c>
      <c r="F163" s="8">
        <v>5993</v>
      </c>
      <c r="G163" s="8">
        <v>3693</v>
      </c>
      <c r="H163" s="8">
        <v>1198</v>
      </c>
      <c r="I163" s="8">
        <v>3163</v>
      </c>
      <c r="J163" s="8">
        <v>388</v>
      </c>
      <c r="K163" s="8">
        <v>88</v>
      </c>
      <c r="L163" s="8">
        <v>9647</v>
      </c>
      <c r="M163" s="8">
        <v>0</v>
      </c>
      <c r="N163" s="8">
        <f t="shared" si="2"/>
        <v>299342</v>
      </c>
    </row>
    <row r="164" spans="1:14" x14ac:dyDescent="0.25">
      <c r="A164" s="11">
        <v>161</v>
      </c>
      <c r="B164" s="27" t="s">
        <v>173</v>
      </c>
      <c r="C164" s="8">
        <v>238510</v>
      </c>
      <c r="D164" s="8">
        <v>125146</v>
      </c>
      <c r="E164" s="8">
        <v>3091</v>
      </c>
      <c r="F164" s="8">
        <v>7564</v>
      </c>
      <c r="G164" s="8">
        <v>7027</v>
      </c>
      <c r="H164" s="8">
        <v>1459</v>
      </c>
      <c r="I164" s="8">
        <v>4831</v>
      </c>
      <c r="J164" s="8">
        <v>500</v>
      </c>
      <c r="K164" s="8">
        <v>108</v>
      </c>
      <c r="L164" s="8">
        <v>0</v>
      </c>
      <c r="M164" s="8">
        <v>0</v>
      </c>
      <c r="N164" s="8">
        <f t="shared" si="2"/>
        <v>388236</v>
      </c>
    </row>
    <row r="165" spans="1:14" x14ac:dyDescent="0.25">
      <c r="A165" s="11">
        <v>162</v>
      </c>
      <c r="B165" s="27" t="s">
        <v>174</v>
      </c>
      <c r="C165" s="8">
        <v>181700</v>
      </c>
      <c r="D165" s="8">
        <v>42706</v>
      </c>
      <c r="E165" s="8">
        <v>2318</v>
      </c>
      <c r="F165" s="8">
        <v>5771</v>
      </c>
      <c r="G165" s="8">
        <v>5206</v>
      </c>
      <c r="H165" s="8">
        <v>1099</v>
      </c>
      <c r="I165" s="8">
        <v>3601</v>
      </c>
      <c r="J165" s="8">
        <v>374</v>
      </c>
      <c r="K165" s="8">
        <v>80</v>
      </c>
      <c r="L165" s="8">
        <v>0</v>
      </c>
      <c r="M165" s="8">
        <v>0</v>
      </c>
      <c r="N165" s="8">
        <f t="shared" si="2"/>
        <v>242855</v>
      </c>
    </row>
    <row r="166" spans="1:14" x14ac:dyDescent="0.25">
      <c r="A166" s="11">
        <v>163</v>
      </c>
      <c r="B166" s="27" t="s">
        <v>175</v>
      </c>
      <c r="C166" s="8">
        <v>162644</v>
      </c>
      <c r="D166" s="8">
        <v>90691</v>
      </c>
      <c r="E166" s="8">
        <v>2183</v>
      </c>
      <c r="F166" s="8">
        <v>5573</v>
      </c>
      <c r="G166" s="8">
        <v>4034</v>
      </c>
      <c r="H166" s="8">
        <v>965</v>
      </c>
      <c r="I166" s="8">
        <v>2854</v>
      </c>
      <c r="J166" s="8">
        <v>368</v>
      </c>
      <c r="K166" s="8">
        <v>65</v>
      </c>
      <c r="L166" s="8">
        <v>0</v>
      </c>
      <c r="M166" s="8">
        <v>0</v>
      </c>
      <c r="N166" s="8">
        <f t="shared" si="2"/>
        <v>269377</v>
      </c>
    </row>
    <row r="167" spans="1:14" x14ac:dyDescent="0.25">
      <c r="A167" s="11">
        <v>164</v>
      </c>
      <c r="B167" s="27" t="s">
        <v>176</v>
      </c>
      <c r="C167" s="8">
        <v>243524</v>
      </c>
      <c r="D167" s="8">
        <v>49836</v>
      </c>
      <c r="E167" s="8">
        <v>3082</v>
      </c>
      <c r="F167" s="8">
        <v>7549</v>
      </c>
      <c r="G167" s="8">
        <v>7383</v>
      </c>
      <c r="H167" s="8">
        <v>1488</v>
      </c>
      <c r="I167" s="8">
        <v>5038</v>
      </c>
      <c r="J167" s="8">
        <v>503</v>
      </c>
      <c r="K167" s="8">
        <v>110</v>
      </c>
      <c r="L167" s="8">
        <v>22148</v>
      </c>
      <c r="M167" s="8">
        <v>0</v>
      </c>
      <c r="N167" s="8">
        <f t="shared" si="2"/>
        <v>340661</v>
      </c>
    </row>
    <row r="168" spans="1:14" x14ac:dyDescent="0.25">
      <c r="A168" s="11">
        <v>165</v>
      </c>
      <c r="B168" s="27" t="s">
        <v>177</v>
      </c>
      <c r="C168" s="8">
        <v>167034</v>
      </c>
      <c r="D168" s="8">
        <v>79909</v>
      </c>
      <c r="E168" s="8">
        <v>2236</v>
      </c>
      <c r="F168" s="8">
        <v>5833</v>
      </c>
      <c r="G168" s="8">
        <v>4181</v>
      </c>
      <c r="H168" s="8">
        <v>976</v>
      </c>
      <c r="I168" s="8">
        <v>2873</v>
      </c>
      <c r="J168" s="8">
        <v>377</v>
      </c>
      <c r="K168" s="8">
        <v>64</v>
      </c>
      <c r="L168" s="8">
        <v>0</v>
      </c>
      <c r="M168" s="8">
        <v>0</v>
      </c>
      <c r="N168" s="8">
        <f t="shared" si="2"/>
        <v>263483</v>
      </c>
    </row>
    <row r="169" spans="1:14" x14ac:dyDescent="0.25">
      <c r="A169" s="11">
        <v>166</v>
      </c>
      <c r="B169" s="27" t="s">
        <v>178</v>
      </c>
      <c r="C169" s="8">
        <v>902210</v>
      </c>
      <c r="D169" s="8">
        <v>304548</v>
      </c>
      <c r="E169" s="8">
        <v>10212</v>
      </c>
      <c r="F169" s="8">
        <v>20776</v>
      </c>
      <c r="G169" s="8">
        <v>29229</v>
      </c>
      <c r="H169" s="8">
        <v>6055</v>
      </c>
      <c r="I169" s="8">
        <v>22157</v>
      </c>
      <c r="J169" s="8">
        <v>1379</v>
      </c>
      <c r="K169" s="8">
        <v>554</v>
      </c>
      <c r="L169" s="8">
        <v>0</v>
      </c>
      <c r="M169" s="8">
        <v>0</v>
      </c>
      <c r="N169" s="8">
        <f t="shared" si="2"/>
        <v>1297120</v>
      </c>
    </row>
    <row r="170" spans="1:14" x14ac:dyDescent="0.25">
      <c r="A170" s="11">
        <v>167</v>
      </c>
      <c r="B170" s="27" t="s">
        <v>179</v>
      </c>
      <c r="C170" s="8">
        <v>267658</v>
      </c>
      <c r="D170" s="8">
        <v>75374</v>
      </c>
      <c r="E170" s="8">
        <v>3102</v>
      </c>
      <c r="F170" s="8">
        <v>6174</v>
      </c>
      <c r="G170" s="8">
        <v>5488</v>
      </c>
      <c r="H170" s="8">
        <v>1819</v>
      </c>
      <c r="I170" s="8">
        <v>5467</v>
      </c>
      <c r="J170" s="8">
        <v>402</v>
      </c>
      <c r="K170" s="8">
        <v>169</v>
      </c>
      <c r="L170" s="8">
        <v>0</v>
      </c>
      <c r="M170" s="8">
        <v>0</v>
      </c>
      <c r="N170" s="8">
        <f t="shared" si="2"/>
        <v>365653</v>
      </c>
    </row>
    <row r="171" spans="1:14" x14ac:dyDescent="0.25">
      <c r="A171" s="11">
        <v>168</v>
      </c>
      <c r="B171" s="27" t="s">
        <v>180</v>
      </c>
      <c r="C171" s="8">
        <v>113628</v>
      </c>
      <c r="D171" s="8">
        <v>38140</v>
      </c>
      <c r="E171" s="8">
        <v>1654</v>
      </c>
      <c r="F171" s="8">
        <v>4501</v>
      </c>
      <c r="G171" s="8">
        <v>2403</v>
      </c>
      <c r="H171" s="8">
        <v>637</v>
      </c>
      <c r="I171" s="8">
        <v>1623</v>
      </c>
      <c r="J171" s="8">
        <v>298</v>
      </c>
      <c r="K171" s="8">
        <v>35</v>
      </c>
      <c r="L171" s="8">
        <v>0</v>
      </c>
      <c r="M171" s="8">
        <v>0</v>
      </c>
      <c r="N171" s="8">
        <f t="shared" si="2"/>
        <v>162919</v>
      </c>
    </row>
    <row r="172" spans="1:14" x14ac:dyDescent="0.25">
      <c r="A172" s="11">
        <v>169</v>
      </c>
      <c r="B172" s="27" t="s">
        <v>181</v>
      </c>
      <c r="C172" s="8">
        <v>420496</v>
      </c>
      <c r="D172" s="8">
        <v>92530</v>
      </c>
      <c r="E172" s="8">
        <v>5005</v>
      </c>
      <c r="F172" s="8">
        <v>10504</v>
      </c>
      <c r="G172" s="8">
        <v>10581</v>
      </c>
      <c r="H172" s="8">
        <v>2796</v>
      </c>
      <c r="I172" s="8">
        <v>9128</v>
      </c>
      <c r="J172" s="8">
        <v>689</v>
      </c>
      <c r="K172" s="8">
        <v>248</v>
      </c>
      <c r="L172" s="8">
        <v>0</v>
      </c>
      <c r="M172" s="8">
        <v>0</v>
      </c>
      <c r="N172" s="8">
        <f t="shared" si="2"/>
        <v>551977</v>
      </c>
    </row>
    <row r="173" spans="1:14" x14ac:dyDescent="0.25">
      <c r="A173" s="11">
        <v>170</v>
      </c>
      <c r="B173" s="27" t="s">
        <v>182</v>
      </c>
      <c r="C173" s="8">
        <v>374158</v>
      </c>
      <c r="D173" s="8">
        <v>93214</v>
      </c>
      <c r="E173" s="8">
        <v>4385</v>
      </c>
      <c r="F173" s="8">
        <v>11815</v>
      </c>
      <c r="G173" s="8">
        <v>9294</v>
      </c>
      <c r="H173" s="8">
        <v>2152</v>
      </c>
      <c r="I173" s="8">
        <v>6508</v>
      </c>
      <c r="J173" s="8">
        <v>710</v>
      </c>
      <c r="K173" s="8">
        <v>144</v>
      </c>
      <c r="L173" s="8">
        <v>0</v>
      </c>
      <c r="M173" s="8">
        <v>0</v>
      </c>
      <c r="N173" s="8">
        <f t="shared" si="2"/>
        <v>502380</v>
      </c>
    </row>
    <row r="174" spans="1:14" x14ac:dyDescent="0.25">
      <c r="A174" s="11">
        <v>171</v>
      </c>
      <c r="B174" s="27" t="s">
        <v>183</v>
      </c>
      <c r="C174" s="8">
        <v>1245972</v>
      </c>
      <c r="D174" s="8">
        <v>237590</v>
      </c>
      <c r="E174" s="8">
        <v>14427</v>
      </c>
      <c r="F174" s="8">
        <v>31999</v>
      </c>
      <c r="G174" s="8">
        <v>44422</v>
      </c>
      <c r="H174" s="8">
        <v>8038</v>
      </c>
      <c r="I174" s="8">
        <v>31445</v>
      </c>
      <c r="J174" s="8">
        <v>2144</v>
      </c>
      <c r="K174" s="8">
        <v>683</v>
      </c>
      <c r="L174" s="8">
        <v>0</v>
      </c>
      <c r="M174" s="8">
        <v>0</v>
      </c>
      <c r="N174" s="8">
        <f t="shared" si="2"/>
        <v>1616720</v>
      </c>
    </row>
    <row r="175" spans="1:14" x14ac:dyDescent="0.25">
      <c r="A175" s="11">
        <v>172</v>
      </c>
      <c r="B175" s="27" t="s">
        <v>184</v>
      </c>
      <c r="C175" s="8">
        <v>69098</v>
      </c>
      <c r="D175" s="8">
        <v>30101</v>
      </c>
      <c r="E175" s="8">
        <v>936</v>
      </c>
      <c r="F175" s="8">
        <v>2265</v>
      </c>
      <c r="G175" s="8">
        <v>1060</v>
      </c>
      <c r="H175" s="8">
        <v>426</v>
      </c>
      <c r="I175" s="8">
        <v>1025</v>
      </c>
      <c r="J175" s="8">
        <v>150</v>
      </c>
      <c r="K175" s="8">
        <v>31</v>
      </c>
      <c r="L175" s="8">
        <v>2500</v>
      </c>
      <c r="M175" s="8">
        <v>0</v>
      </c>
      <c r="N175" s="8">
        <f t="shared" si="2"/>
        <v>107592</v>
      </c>
    </row>
    <row r="176" spans="1:14" x14ac:dyDescent="0.25">
      <c r="A176" s="11">
        <v>173</v>
      </c>
      <c r="B176" s="27" t="s">
        <v>185</v>
      </c>
      <c r="C176" s="8">
        <v>158466</v>
      </c>
      <c r="D176" s="8">
        <v>76644</v>
      </c>
      <c r="E176" s="8">
        <v>1995</v>
      </c>
      <c r="F176" s="8">
        <v>5100</v>
      </c>
      <c r="G176" s="8">
        <v>3767</v>
      </c>
      <c r="H176" s="8">
        <v>941</v>
      </c>
      <c r="I176" s="8">
        <v>2741</v>
      </c>
      <c r="J176" s="8">
        <v>336</v>
      </c>
      <c r="K176" s="8">
        <v>66</v>
      </c>
      <c r="L176" s="8">
        <v>6331</v>
      </c>
      <c r="M176" s="8">
        <v>0</v>
      </c>
      <c r="N176" s="8">
        <f t="shared" si="2"/>
        <v>256387</v>
      </c>
    </row>
    <row r="177" spans="1:14" x14ac:dyDescent="0.25">
      <c r="A177" s="11">
        <v>174</v>
      </c>
      <c r="B177" s="27" t="s">
        <v>186</v>
      </c>
      <c r="C177" s="8">
        <v>393308</v>
      </c>
      <c r="D177" s="8">
        <v>162223</v>
      </c>
      <c r="E177" s="8">
        <v>4068</v>
      </c>
      <c r="F177" s="8">
        <v>7338</v>
      </c>
      <c r="G177" s="8">
        <v>11931</v>
      </c>
      <c r="H177" s="8">
        <v>2740</v>
      </c>
      <c r="I177" s="8">
        <v>9871</v>
      </c>
      <c r="J177" s="8">
        <v>476</v>
      </c>
      <c r="K177" s="8">
        <v>270</v>
      </c>
      <c r="L177" s="8">
        <v>19649</v>
      </c>
      <c r="M177" s="8">
        <v>0</v>
      </c>
      <c r="N177" s="8">
        <f t="shared" si="2"/>
        <v>611874</v>
      </c>
    </row>
    <row r="178" spans="1:14" x14ac:dyDescent="0.25">
      <c r="A178" s="11">
        <v>175</v>
      </c>
      <c r="B178" s="27" t="s">
        <v>187</v>
      </c>
      <c r="C178" s="8">
        <v>159380</v>
      </c>
      <c r="D178" s="8">
        <v>59659</v>
      </c>
      <c r="E178" s="8">
        <v>2215</v>
      </c>
      <c r="F178" s="8">
        <v>5897</v>
      </c>
      <c r="G178" s="8">
        <v>3665</v>
      </c>
      <c r="H178" s="8">
        <v>913</v>
      </c>
      <c r="I178" s="8">
        <v>2506</v>
      </c>
      <c r="J178" s="8">
        <v>392</v>
      </c>
      <c r="K178" s="8">
        <v>55</v>
      </c>
      <c r="L178" s="8">
        <v>0</v>
      </c>
      <c r="M178" s="8">
        <v>0</v>
      </c>
      <c r="N178" s="8">
        <f t="shared" si="2"/>
        <v>234682</v>
      </c>
    </row>
    <row r="179" spans="1:14" x14ac:dyDescent="0.25">
      <c r="A179" s="11">
        <v>176</v>
      </c>
      <c r="B179" s="27" t="s">
        <v>188</v>
      </c>
      <c r="C179" s="8">
        <v>318742</v>
      </c>
      <c r="D179" s="8">
        <v>157781</v>
      </c>
      <c r="E179" s="8">
        <v>4078</v>
      </c>
      <c r="F179" s="8">
        <v>10068</v>
      </c>
      <c r="G179" s="8">
        <v>6987</v>
      </c>
      <c r="H179" s="8">
        <v>1936</v>
      </c>
      <c r="I179" s="8">
        <v>5490</v>
      </c>
      <c r="J179" s="8">
        <v>690</v>
      </c>
      <c r="K179" s="8">
        <v>141</v>
      </c>
      <c r="L179" s="8">
        <v>0</v>
      </c>
      <c r="M179" s="8">
        <v>0</v>
      </c>
      <c r="N179" s="8">
        <f t="shared" si="2"/>
        <v>505913</v>
      </c>
    </row>
    <row r="180" spans="1:14" x14ac:dyDescent="0.25">
      <c r="A180" s="11">
        <v>177</v>
      </c>
      <c r="B180" s="27" t="s">
        <v>189</v>
      </c>
      <c r="C180" s="8">
        <v>899268</v>
      </c>
      <c r="D180" s="8">
        <v>257689</v>
      </c>
      <c r="E180" s="8">
        <v>9906</v>
      </c>
      <c r="F180" s="8">
        <v>18302</v>
      </c>
      <c r="G180" s="8">
        <v>26893</v>
      </c>
      <c r="H180" s="8">
        <v>6256</v>
      </c>
      <c r="I180" s="8">
        <v>22276</v>
      </c>
      <c r="J180" s="8">
        <v>1265</v>
      </c>
      <c r="K180" s="8">
        <v>607</v>
      </c>
      <c r="L180" s="8">
        <v>105616</v>
      </c>
      <c r="M180" s="8">
        <v>0</v>
      </c>
      <c r="N180" s="8">
        <f t="shared" si="2"/>
        <v>1348078</v>
      </c>
    </row>
    <row r="181" spans="1:14" x14ac:dyDescent="0.25">
      <c r="A181" s="11">
        <v>178</v>
      </c>
      <c r="B181" s="27" t="s">
        <v>190</v>
      </c>
      <c r="C181" s="8">
        <v>423324</v>
      </c>
      <c r="D181" s="8">
        <v>44501</v>
      </c>
      <c r="E181" s="8">
        <v>4554</v>
      </c>
      <c r="F181" s="8">
        <v>9500</v>
      </c>
      <c r="G181" s="8">
        <v>17436</v>
      </c>
      <c r="H181" s="8">
        <v>2798</v>
      </c>
      <c r="I181" s="8">
        <v>11628</v>
      </c>
      <c r="J181" s="8">
        <v>627</v>
      </c>
      <c r="K181" s="8">
        <v>253</v>
      </c>
      <c r="L181" s="8">
        <v>0</v>
      </c>
      <c r="M181" s="8">
        <v>0</v>
      </c>
      <c r="N181" s="8">
        <f t="shared" si="2"/>
        <v>514621</v>
      </c>
    </row>
    <row r="182" spans="1:14" x14ac:dyDescent="0.25">
      <c r="A182" s="11">
        <v>179</v>
      </c>
      <c r="B182" s="27" t="s">
        <v>191</v>
      </c>
      <c r="C182" s="8">
        <v>188348</v>
      </c>
      <c r="D182" s="8">
        <v>77429</v>
      </c>
      <c r="E182" s="8">
        <v>2478</v>
      </c>
      <c r="F182" s="8">
        <v>6050</v>
      </c>
      <c r="G182" s="8">
        <v>3733</v>
      </c>
      <c r="H182" s="8">
        <v>1153</v>
      </c>
      <c r="I182" s="8">
        <v>3108</v>
      </c>
      <c r="J182" s="8">
        <v>408</v>
      </c>
      <c r="K182" s="8">
        <v>85</v>
      </c>
      <c r="L182" s="8">
        <v>7104</v>
      </c>
      <c r="M182" s="8">
        <v>0</v>
      </c>
      <c r="N182" s="8">
        <f t="shared" si="2"/>
        <v>289896</v>
      </c>
    </row>
    <row r="183" spans="1:14" x14ac:dyDescent="0.25">
      <c r="A183" s="11">
        <v>180</v>
      </c>
      <c r="B183" s="27" t="s">
        <v>192</v>
      </c>
      <c r="C183" s="8">
        <v>202876</v>
      </c>
      <c r="D183" s="8">
        <v>68176</v>
      </c>
      <c r="E183" s="8">
        <v>2618</v>
      </c>
      <c r="F183" s="8">
        <v>6417</v>
      </c>
      <c r="G183" s="8">
        <v>6050</v>
      </c>
      <c r="H183" s="8">
        <v>1239</v>
      </c>
      <c r="I183" s="8">
        <v>4127</v>
      </c>
      <c r="J183" s="8">
        <v>426</v>
      </c>
      <c r="K183" s="8">
        <v>91</v>
      </c>
      <c r="L183" s="8">
        <v>0</v>
      </c>
      <c r="M183" s="8">
        <v>0</v>
      </c>
      <c r="N183" s="8">
        <f t="shared" si="2"/>
        <v>292020</v>
      </c>
    </row>
    <row r="184" spans="1:14" x14ac:dyDescent="0.25">
      <c r="A184" s="11">
        <v>181</v>
      </c>
      <c r="B184" s="27" t="s">
        <v>193</v>
      </c>
      <c r="C184" s="8">
        <v>99930</v>
      </c>
      <c r="D184" s="8">
        <v>46765</v>
      </c>
      <c r="E184" s="8">
        <v>1449</v>
      </c>
      <c r="F184" s="8">
        <v>3964</v>
      </c>
      <c r="G184" s="8">
        <v>1168</v>
      </c>
      <c r="H184" s="8">
        <v>558</v>
      </c>
      <c r="I184" s="8">
        <v>1050</v>
      </c>
      <c r="J184" s="8">
        <v>261</v>
      </c>
      <c r="K184" s="8">
        <v>30</v>
      </c>
      <c r="L184" s="8">
        <v>0</v>
      </c>
      <c r="M184" s="8">
        <v>0</v>
      </c>
      <c r="N184" s="8">
        <f t="shared" si="2"/>
        <v>155175</v>
      </c>
    </row>
    <row r="185" spans="1:14" x14ac:dyDescent="0.25">
      <c r="A185" s="11">
        <v>182</v>
      </c>
      <c r="B185" s="27" t="s">
        <v>194</v>
      </c>
      <c r="C185" s="8">
        <v>203752</v>
      </c>
      <c r="D185" s="8">
        <v>49493</v>
      </c>
      <c r="E185" s="8">
        <v>2670</v>
      </c>
      <c r="F185" s="8">
        <v>6649</v>
      </c>
      <c r="G185" s="8">
        <v>5560</v>
      </c>
      <c r="H185" s="8">
        <v>1231</v>
      </c>
      <c r="I185" s="8">
        <v>3899</v>
      </c>
      <c r="J185" s="8">
        <v>441</v>
      </c>
      <c r="K185" s="8">
        <v>88</v>
      </c>
      <c r="L185" s="8">
        <v>0</v>
      </c>
      <c r="M185" s="8">
        <v>0</v>
      </c>
      <c r="N185" s="8">
        <f t="shared" si="2"/>
        <v>273783</v>
      </c>
    </row>
    <row r="186" spans="1:14" x14ac:dyDescent="0.25">
      <c r="A186" s="11">
        <v>183</v>
      </c>
      <c r="B186" s="27" t="s">
        <v>195</v>
      </c>
      <c r="C186" s="8">
        <v>171416</v>
      </c>
      <c r="D186" s="8">
        <v>70238</v>
      </c>
      <c r="E186" s="8">
        <v>2300</v>
      </c>
      <c r="F186" s="8">
        <v>5851</v>
      </c>
      <c r="G186" s="8">
        <v>3787</v>
      </c>
      <c r="H186" s="8">
        <v>1020</v>
      </c>
      <c r="I186" s="8">
        <v>2835</v>
      </c>
      <c r="J186" s="8">
        <v>389</v>
      </c>
      <c r="K186" s="8">
        <v>69</v>
      </c>
      <c r="L186" s="8">
        <v>0</v>
      </c>
      <c r="M186" s="8">
        <v>0</v>
      </c>
      <c r="N186" s="8">
        <f t="shared" si="2"/>
        <v>257905</v>
      </c>
    </row>
    <row r="187" spans="1:14" x14ac:dyDescent="0.25">
      <c r="A187" s="11">
        <v>184</v>
      </c>
      <c r="B187" s="27" t="s">
        <v>196</v>
      </c>
      <c r="C187" s="8">
        <v>23639242</v>
      </c>
      <c r="D187" s="8">
        <v>8013610</v>
      </c>
      <c r="E187" s="8">
        <v>233228</v>
      </c>
      <c r="F187" s="8">
        <v>473012</v>
      </c>
      <c r="G187" s="8">
        <v>415684</v>
      </c>
      <c r="H187" s="8">
        <v>157083</v>
      </c>
      <c r="I187" s="8">
        <v>447545</v>
      </c>
      <c r="J187" s="8">
        <v>29361</v>
      </c>
      <c r="K187" s="8">
        <v>14621</v>
      </c>
      <c r="L187" s="8">
        <v>0</v>
      </c>
      <c r="M187" s="8">
        <v>242636</v>
      </c>
      <c r="N187" s="8">
        <f t="shared" si="2"/>
        <v>33666022</v>
      </c>
    </row>
    <row r="188" spans="1:14" x14ac:dyDescent="0.25">
      <c r="A188" s="11">
        <v>185</v>
      </c>
      <c r="B188" s="27" t="s">
        <v>197</v>
      </c>
      <c r="C188" s="8">
        <v>627152</v>
      </c>
      <c r="D188" s="8">
        <v>202002</v>
      </c>
      <c r="E188" s="8">
        <v>7122</v>
      </c>
      <c r="F188" s="8">
        <v>15031</v>
      </c>
      <c r="G188" s="8">
        <v>23071</v>
      </c>
      <c r="H188" s="8">
        <v>4141</v>
      </c>
      <c r="I188" s="8">
        <v>16138</v>
      </c>
      <c r="J188" s="8">
        <v>1002</v>
      </c>
      <c r="K188" s="8">
        <v>368</v>
      </c>
      <c r="L188" s="8">
        <v>0</v>
      </c>
      <c r="M188" s="8">
        <v>0</v>
      </c>
      <c r="N188" s="8">
        <f t="shared" si="2"/>
        <v>896027</v>
      </c>
    </row>
    <row r="189" spans="1:14" x14ac:dyDescent="0.25">
      <c r="A189" s="11">
        <v>186</v>
      </c>
      <c r="B189" s="27" t="s">
        <v>198</v>
      </c>
      <c r="C189" s="8">
        <v>109636</v>
      </c>
      <c r="D189" s="8">
        <v>59534</v>
      </c>
      <c r="E189" s="8">
        <v>1727</v>
      </c>
      <c r="F189" s="8">
        <v>4974</v>
      </c>
      <c r="G189" s="8">
        <v>1352</v>
      </c>
      <c r="H189" s="8">
        <v>574</v>
      </c>
      <c r="I189" s="8">
        <v>969</v>
      </c>
      <c r="J189" s="8">
        <v>329</v>
      </c>
      <c r="K189" s="8">
        <v>23</v>
      </c>
      <c r="L189" s="8">
        <v>0</v>
      </c>
      <c r="M189" s="8">
        <v>0</v>
      </c>
      <c r="N189" s="8">
        <f t="shared" si="2"/>
        <v>179118</v>
      </c>
    </row>
    <row r="190" spans="1:14" x14ac:dyDescent="0.25">
      <c r="A190" s="11">
        <v>187</v>
      </c>
      <c r="B190" s="27" t="s">
        <v>199</v>
      </c>
      <c r="C190" s="8">
        <v>198450</v>
      </c>
      <c r="D190" s="8">
        <v>75154</v>
      </c>
      <c r="E190" s="8">
        <v>2665</v>
      </c>
      <c r="F190" s="8">
        <v>7010</v>
      </c>
      <c r="G190" s="8">
        <v>4619</v>
      </c>
      <c r="H190" s="8">
        <v>1151</v>
      </c>
      <c r="I190" s="8">
        <v>3242</v>
      </c>
      <c r="J190" s="8">
        <v>467</v>
      </c>
      <c r="K190" s="8">
        <v>73</v>
      </c>
      <c r="L190" s="8">
        <v>0</v>
      </c>
      <c r="M190" s="8">
        <v>0</v>
      </c>
      <c r="N190" s="8">
        <f t="shared" si="2"/>
        <v>292831</v>
      </c>
    </row>
    <row r="191" spans="1:14" x14ac:dyDescent="0.25">
      <c r="A191" s="11">
        <v>188</v>
      </c>
      <c r="B191" s="27" t="s">
        <v>200</v>
      </c>
      <c r="C191" s="8">
        <v>661352</v>
      </c>
      <c r="D191" s="8">
        <v>70057</v>
      </c>
      <c r="E191" s="8">
        <v>7444</v>
      </c>
      <c r="F191" s="8">
        <v>15634</v>
      </c>
      <c r="G191" s="8">
        <v>24513</v>
      </c>
      <c r="H191" s="8">
        <v>4373</v>
      </c>
      <c r="I191" s="8">
        <v>17248</v>
      </c>
      <c r="J191" s="8">
        <v>1043</v>
      </c>
      <c r="K191" s="8">
        <v>391</v>
      </c>
      <c r="L191" s="8">
        <v>41386</v>
      </c>
      <c r="M191" s="8">
        <v>0</v>
      </c>
      <c r="N191" s="8">
        <f t="shared" si="2"/>
        <v>843441</v>
      </c>
    </row>
    <row r="192" spans="1:14" x14ac:dyDescent="0.25">
      <c r="A192" s="11">
        <v>189</v>
      </c>
      <c r="B192" s="27" t="s">
        <v>201</v>
      </c>
      <c r="C192" s="8">
        <v>290700</v>
      </c>
      <c r="D192" s="8">
        <v>87234</v>
      </c>
      <c r="E192" s="8">
        <v>3401</v>
      </c>
      <c r="F192" s="8">
        <v>6985</v>
      </c>
      <c r="G192" s="8">
        <v>7917</v>
      </c>
      <c r="H192" s="8">
        <v>1950</v>
      </c>
      <c r="I192" s="8">
        <v>6577</v>
      </c>
      <c r="J192" s="8">
        <v>465</v>
      </c>
      <c r="K192" s="8">
        <v>176</v>
      </c>
      <c r="L192" s="8">
        <v>0</v>
      </c>
      <c r="M192" s="8">
        <v>0</v>
      </c>
      <c r="N192" s="8">
        <f t="shared" si="2"/>
        <v>405405</v>
      </c>
    </row>
    <row r="193" spans="1:14" x14ac:dyDescent="0.25">
      <c r="A193" s="11">
        <v>190</v>
      </c>
      <c r="B193" s="27" t="s">
        <v>202</v>
      </c>
      <c r="C193" s="8">
        <v>1701166</v>
      </c>
      <c r="D193" s="8">
        <v>777844</v>
      </c>
      <c r="E193" s="8">
        <v>18569</v>
      </c>
      <c r="F193" s="8">
        <v>36365</v>
      </c>
      <c r="G193" s="8">
        <v>57540</v>
      </c>
      <c r="H193" s="8">
        <v>11562</v>
      </c>
      <c r="I193" s="8">
        <v>43744</v>
      </c>
      <c r="J193" s="8">
        <v>2409</v>
      </c>
      <c r="K193" s="8">
        <v>1087</v>
      </c>
      <c r="L193" s="8">
        <v>59780</v>
      </c>
      <c r="M193" s="8">
        <v>257694</v>
      </c>
      <c r="N193" s="8">
        <f t="shared" si="2"/>
        <v>2967760</v>
      </c>
    </row>
    <row r="194" spans="1:14" x14ac:dyDescent="0.25">
      <c r="A194" s="11">
        <v>191</v>
      </c>
      <c r="B194" s="27" t="s">
        <v>203</v>
      </c>
      <c r="C194" s="8">
        <v>56386</v>
      </c>
      <c r="D194" s="8">
        <v>29133</v>
      </c>
      <c r="E194" s="8">
        <v>865</v>
      </c>
      <c r="F194" s="8">
        <v>2374</v>
      </c>
      <c r="G194" s="8">
        <v>767</v>
      </c>
      <c r="H194" s="8">
        <v>312</v>
      </c>
      <c r="I194" s="8">
        <v>602</v>
      </c>
      <c r="J194" s="8">
        <v>166</v>
      </c>
      <c r="K194" s="8">
        <v>16</v>
      </c>
      <c r="L194" s="8">
        <v>1983</v>
      </c>
      <c r="M194" s="8">
        <v>0</v>
      </c>
      <c r="N194" s="8">
        <f t="shared" si="2"/>
        <v>92604</v>
      </c>
    </row>
    <row r="195" spans="1:14" x14ac:dyDescent="0.25">
      <c r="A195" s="11">
        <v>192</v>
      </c>
      <c r="B195" s="27" t="s">
        <v>204</v>
      </c>
      <c r="C195" s="8">
        <v>230040</v>
      </c>
      <c r="D195" s="8">
        <v>68233</v>
      </c>
      <c r="E195" s="8">
        <v>2628</v>
      </c>
      <c r="F195" s="8">
        <v>5167</v>
      </c>
      <c r="G195" s="8">
        <v>3973</v>
      </c>
      <c r="H195" s="8">
        <v>1568</v>
      </c>
      <c r="I195" s="8">
        <v>4402</v>
      </c>
      <c r="J195" s="8">
        <v>360</v>
      </c>
      <c r="K195" s="8">
        <v>146</v>
      </c>
      <c r="L195" s="8">
        <v>431</v>
      </c>
      <c r="M195" s="8">
        <v>0</v>
      </c>
      <c r="N195" s="8">
        <f t="shared" si="2"/>
        <v>316948</v>
      </c>
    </row>
    <row r="196" spans="1:14" x14ac:dyDescent="0.25">
      <c r="A196" s="11">
        <v>193</v>
      </c>
      <c r="B196" s="27" t="s">
        <v>205</v>
      </c>
      <c r="C196" s="8">
        <v>368672</v>
      </c>
      <c r="D196" s="8">
        <v>121155</v>
      </c>
      <c r="E196" s="8">
        <v>3887</v>
      </c>
      <c r="F196" s="8">
        <v>5964</v>
      </c>
      <c r="G196" s="8">
        <v>7289</v>
      </c>
      <c r="H196" s="8">
        <v>2709</v>
      </c>
      <c r="I196" s="8">
        <v>8432</v>
      </c>
      <c r="J196" s="8">
        <v>401</v>
      </c>
      <c r="K196" s="8">
        <v>285</v>
      </c>
      <c r="L196" s="8">
        <v>0</v>
      </c>
      <c r="M196" s="8">
        <v>0</v>
      </c>
      <c r="N196" s="8">
        <f t="shared" si="2"/>
        <v>518794</v>
      </c>
    </row>
    <row r="197" spans="1:14" x14ac:dyDescent="0.25">
      <c r="A197" s="11">
        <v>194</v>
      </c>
      <c r="B197" s="27" t="s">
        <v>206</v>
      </c>
      <c r="C197" s="8">
        <v>258046</v>
      </c>
      <c r="D197" s="8">
        <v>75669</v>
      </c>
      <c r="E197" s="8">
        <v>2907</v>
      </c>
      <c r="F197" s="8">
        <v>6443</v>
      </c>
      <c r="G197" s="8">
        <v>3556</v>
      </c>
      <c r="H197" s="8">
        <v>1659</v>
      </c>
      <c r="I197" s="8">
        <v>4148</v>
      </c>
      <c r="J197" s="8">
        <v>480</v>
      </c>
      <c r="K197" s="8">
        <v>141</v>
      </c>
      <c r="L197" s="8">
        <v>0</v>
      </c>
      <c r="M197" s="8">
        <v>0</v>
      </c>
      <c r="N197" s="8">
        <f t="shared" ref="N197:N260" si="3">SUM(C197:M197)</f>
        <v>353049</v>
      </c>
    </row>
    <row r="198" spans="1:14" x14ac:dyDescent="0.25">
      <c r="A198" s="11">
        <v>195</v>
      </c>
      <c r="B198" s="27" t="s">
        <v>207</v>
      </c>
      <c r="C198" s="8">
        <v>206304</v>
      </c>
      <c r="D198" s="8">
        <v>87397</v>
      </c>
      <c r="E198" s="8">
        <v>2754</v>
      </c>
      <c r="F198" s="8">
        <v>7280</v>
      </c>
      <c r="G198" s="8">
        <v>2675</v>
      </c>
      <c r="H198" s="8">
        <v>1188</v>
      </c>
      <c r="I198" s="8">
        <v>2511</v>
      </c>
      <c r="J198" s="8">
        <v>537</v>
      </c>
      <c r="K198" s="8">
        <v>74</v>
      </c>
      <c r="L198" s="8">
        <v>10236</v>
      </c>
      <c r="M198" s="8">
        <v>0</v>
      </c>
      <c r="N198" s="8">
        <f t="shared" si="3"/>
        <v>320956</v>
      </c>
    </row>
    <row r="199" spans="1:14" x14ac:dyDescent="0.25">
      <c r="A199" s="11">
        <v>196</v>
      </c>
      <c r="B199" s="27" t="s">
        <v>208</v>
      </c>
      <c r="C199" s="8">
        <v>170694</v>
      </c>
      <c r="D199" s="8">
        <v>40870</v>
      </c>
      <c r="E199" s="8">
        <v>2025</v>
      </c>
      <c r="F199" s="8">
        <v>3741</v>
      </c>
      <c r="G199" s="8">
        <v>1058</v>
      </c>
      <c r="H199" s="8">
        <v>1200</v>
      </c>
      <c r="I199" s="8">
        <v>2709</v>
      </c>
      <c r="J199" s="8">
        <v>243</v>
      </c>
      <c r="K199" s="8">
        <v>116</v>
      </c>
      <c r="L199" s="8">
        <v>0</v>
      </c>
      <c r="M199" s="8">
        <v>0</v>
      </c>
      <c r="N199" s="8">
        <f t="shared" si="3"/>
        <v>222656</v>
      </c>
    </row>
    <row r="200" spans="1:14" x14ac:dyDescent="0.25">
      <c r="A200" s="11">
        <v>197</v>
      </c>
      <c r="B200" s="27" t="s">
        <v>209</v>
      </c>
      <c r="C200" s="8">
        <v>478118</v>
      </c>
      <c r="D200" s="8">
        <v>155129</v>
      </c>
      <c r="E200" s="8">
        <v>5318</v>
      </c>
      <c r="F200" s="8">
        <v>10940</v>
      </c>
      <c r="G200" s="8">
        <v>8481</v>
      </c>
      <c r="H200" s="8">
        <v>3187</v>
      </c>
      <c r="I200" s="8">
        <v>8989</v>
      </c>
      <c r="J200" s="8">
        <v>738</v>
      </c>
      <c r="K200" s="8">
        <v>289</v>
      </c>
      <c r="L200" s="8">
        <v>0</v>
      </c>
      <c r="M200" s="8">
        <v>0</v>
      </c>
      <c r="N200" s="8">
        <f t="shared" si="3"/>
        <v>671189</v>
      </c>
    </row>
    <row r="201" spans="1:14" x14ac:dyDescent="0.25">
      <c r="A201" s="11">
        <v>198</v>
      </c>
      <c r="B201" s="27" t="s">
        <v>210</v>
      </c>
      <c r="C201" s="8">
        <v>2250542</v>
      </c>
      <c r="D201" s="8">
        <v>1105752</v>
      </c>
      <c r="E201" s="8">
        <v>24008</v>
      </c>
      <c r="F201" s="8">
        <v>46987</v>
      </c>
      <c r="G201" s="8">
        <v>76047</v>
      </c>
      <c r="H201" s="8">
        <v>15270</v>
      </c>
      <c r="I201" s="8">
        <v>58023</v>
      </c>
      <c r="J201" s="8">
        <v>3031</v>
      </c>
      <c r="K201" s="8">
        <v>1440</v>
      </c>
      <c r="L201" s="8">
        <v>0</v>
      </c>
      <c r="M201" s="8">
        <v>0</v>
      </c>
      <c r="N201" s="8">
        <f t="shared" si="3"/>
        <v>3581100</v>
      </c>
    </row>
    <row r="202" spans="1:14" x14ac:dyDescent="0.25">
      <c r="A202" s="11">
        <v>199</v>
      </c>
      <c r="B202" s="27" t="s">
        <v>211</v>
      </c>
      <c r="C202" s="8">
        <v>101286</v>
      </c>
      <c r="D202" s="8">
        <v>49454</v>
      </c>
      <c r="E202" s="8">
        <v>1581</v>
      </c>
      <c r="F202" s="8">
        <v>4609</v>
      </c>
      <c r="G202" s="8">
        <v>1258</v>
      </c>
      <c r="H202" s="8">
        <v>525</v>
      </c>
      <c r="I202" s="8">
        <v>880</v>
      </c>
      <c r="J202" s="8">
        <v>302</v>
      </c>
      <c r="K202" s="8">
        <v>20</v>
      </c>
      <c r="L202" s="8">
        <v>0</v>
      </c>
      <c r="M202" s="8">
        <v>0</v>
      </c>
      <c r="N202" s="8">
        <f t="shared" si="3"/>
        <v>159915</v>
      </c>
    </row>
    <row r="203" spans="1:14" x14ac:dyDescent="0.25">
      <c r="A203" s="11">
        <v>200</v>
      </c>
      <c r="B203" s="27" t="s">
        <v>212</v>
      </c>
      <c r="C203" s="8">
        <v>308868</v>
      </c>
      <c r="D203" s="8">
        <v>57662</v>
      </c>
      <c r="E203" s="8">
        <v>3904</v>
      </c>
      <c r="F203" s="8">
        <v>9479</v>
      </c>
      <c r="G203" s="8">
        <v>9436</v>
      </c>
      <c r="H203" s="8">
        <v>1898</v>
      </c>
      <c r="I203" s="8">
        <v>6490</v>
      </c>
      <c r="J203" s="8">
        <v>630</v>
      </c>
      <c r="K203" s="8">
        <v>143</v>
      </c>
      <c r="L203" s="8">
        <v>0</v>
      </c>
      <c r="M203" s="8">
        <v>0</v>
      </c>
      <c r="N203" s="8">
        <f t="shared" si="3"/>
        <v>398510</v>
      </c>
    </row>
    <row r="204" spans="1:14" x14ac:dyDescent="0.25">
      <c r="A204" s="11">
        <v>201</v>
      </c>
      <c r="B204" s="27" t="s">
        <v>213</v>
      </c>
      <c r="C204" s="8">
        <v>171012</v>
      </c>
      <c r="D204" s="8">
        <v>37977</v>
      </c>
      <c r="E204" s="8">
        <v>2283</v>
      </c>
      <c r="F204" s="8">
        <v>5782</v>
      </c>
      <c r="G204" s="8">
        <v>4828</v>
      </c>
      <c r="H204" s="8">
        <v>1020</v>
      </c>
      <c r="I204" s="8">
        <v>3253</v>
      </c>
      <c r="J204" s="8">
        <v>383</v>
      </c>
      <c r="K204" s="8">
        <v>70</v>
      </c>
      <c r="L204" s="8">
        <v>8960</v>
      </c>
      <c r="M204" s="8">
        <v>0</v>
      </c>
      <c r="N204" s="8">
        <f t="shared" si="3"/>
        <v>235568</v>
      </c>
    </row>
    <row r="205" spans="1:14" x14ac:dyDescent="0.25">
      <c r="A205" s="11">
        <v>202</v>
      </c>
      <c r="B205" s="27" t="s">
        <v>214</v>
      </c>
      <c r="C205" s="8">
        <v>379122</v>
      </c>
      <c r="D205" s="8">
        <v>181137</v>
      </c>
      <c r="E205" s="8">
        <v>4479</v>
      </c>
      <c r="F205" s="8">
        <v>10236</v>
      </c>
      <c r="G205" s="8">
        <v>11753</v>
      </c>
      <c r="H205" s="8">
        <v>2412</v>
      </c>
      <c r="I205" s="8">
        <v>8468</v>
      </c>
      <c r="J205" s="8">
        <v>665</v>
      </c>
      <c r="K205" s="8">
        <v>199</v>
      </c>
      <c r="L205" s="8">
        <v>10500</v>
      </c>
      <c r="M205" s="8">
        <v>0</v>
      </c>
      <c r="N205" s="8">
        <f t="shared" si="3"/>
        <v>608971</v>
      </c>
    </row>
    <row r="206" spans="1:14" x14ac:dyDescent="0.25">
      <c r="A206" s="11">
        <v>203</v>
      </c>
      <c r="B206" s="27" t="s">
        <v>215</v>
      </c>
      <c r="C206" s="8">
        <v>292392</v>
      </c>
      <c r="D206" s="8">
        <v>63009</v>
      </c>
      <c r="E206" s="8">
        <v>3777</v>
      </c>
      <c r="F206" s="8">
        <v>9225</v>
      </c>
      <c r="G206" s="8">
        <v>8984</v>
      </c>
      <c r="H206" s="8">
        <v>1790</v>
      </c>
      <c r="I206" s="8">
        <v>6121</v>
      </c>
      <c r="J206" s="8">
        <v>616</v>
      </c>
      <c r="K206" s="8">
        <v>132</v>
      </c>
      <c r="L206" s="8">
        <v>0</v>
      </c>
      <c r="M206" s="8">
        <v>0</v>
      </c>
      <c r="N206" s="8">
        <f t="shared" si="3"/>
        <v>386046</v>
      </c>
    </row>
    <row r="207" spans="1:14" x14ac:dyDescent="0.25">
      <c r="A207" s="11">
        <v>204</v>
      </c>
      <c r="B207" s="27" t="s">
        <v>216</v>
      </c>
      <c r="C207" s="8">
        <v>90540</v>
      </c>
      <c r="D207" s="8">
        <v>38133</v>
      </c>
      <c r="E207" s="8">
        <v>1264</v>
      </c>
      <c r="F207" s="8">
        <v>3471</v>
      </c>
      <c r="G207" s="8">
        <v>1640</v>
      </c>
      <c r="H207" s="8">
        <v>505</v>
      </c>
      <c r="I207" s="8">
        <v>1187</v>
      </c>
      <c r="J207" s="8">
        <v>226</v>
      </c>
      <c r="K207" s="8">
        <v>28</v>
      </c>
      <c r="L207" s="8">
        <v>0</v>
      </c>
      <c r="M207" s="8">
        <v>0</v>
      </c>
      <c r="N207" s="8">
        <f t="shared" si="3"/>
        <v>136994</v>
      </c>
    </row>
    <row r="208" spans="1:14" x14ac:dyDescent="0.25">
      <c r="A208" s="11">
        <v>205</v>
      </c>
      <c r="B208" s="27" t="s">
        <v>217</v>
      </c>
      <c r="C208" s="8">
        <v>1230068</v>
      </c>
      <c r="D208" s="8">
        <v>306081</v>
      </c>
      <c r="E208" s="8">
        <v>14157</v>
      </c>
      <c r="F208" s="8">
        <v>31316</v>
      </c>
      <c r="G208" s="8">
        <v>43226</v>
      </c>
      <c r="H208" s="8">
        <v>8034</v>
      </c>
      <c r="I208" s="8">
        <v>30438</v>
      </c>
      <c r="J208" s="8">
        <v>2052</v>
      </c>
      <c r="K208" s="8">
        <v>688</v>
      </c>
      <c r="L208" s="8">
        <v>61593</v>
      </c>
      <c r="M208" s="8">
        <v>41589</v>
      </c>
      <c r="N208" s="8">
        <f t="shared" si="3"/>
        <v>1769242</v>
      </c>
    </row>
    <row r="209" spans="1:14" x14ac:dyDescent="0.25">
      <c r="A209" s="11">
        <v>206</v>
      </c>
      <c r="B209" s="27" t="s">
        <v>218</v>
      </c>
      <c r="C209" s="8">
        <v>211114</v>
      </c>
      <c r="D209" s="8">
        <v>77671</v>
      </c>
      <c r="E209" s="8">
        <v>2597</v>
      </c>
      <c r="F209" s="8">
        <v>5858</v>
      </c>
      <c r="G209" s="8">
        <v>6237</v>
      </c>
      <c r="H209" s="8">
        <v>1353</v>
      </c>
      <c r="I209" s="8">
        <v>4602</v>
      </c>
      <c r="J209" s="8">
        <v>411</v>
      </c>
      <c r="K209" s="8">
        <v>111</v>
      </c>
      <c r="L209" s="8">
        <v>0</v>
      </c>
      <c r="M209" s="8">
        <v>0</v>
      </c>
      <c r="N209" s="8">
        <f t="shared" si="3"/>
        <v>309954</v>
      </c>
    </row>
    <row r="210" spans="1:14" x14ac:dyDescent="0.25">
      <c r="A210" s="11">
        <v>207</v>
      </c>
      <c r="B210" s="27" t="s">
        <v>219</v>
      </c>
      <c r="C210" s="8">
        <v>1472664</v>
      </c>
      <c r="D210" s="8">
        <v>197875</v>
      </c>
      <c r="E210" s="8">
        <v>16010</v>
      </c>
      <c r="F210" s="8">
        <v>31373</v>
      </c>
      <c r="G210" s="8">
        <v>48558</v>
      </c>
      <c r="H210" s="8">
        <v>9999</v>
      </c>
      <c r="I210" s="8">
        <v>37434</v>
      </c>
      <c r="J210" s="8">
        <v>2127</v>
      </c>
      <c r="K210" s="8">
        <v>939</v>
      </c>
      <c r="L210" s="8">
        <v>0</v>
      </c>
      <c r="M210" s="8">
        <v>34478</v>
      </c>
      <c r="N210" s="8">
        <f t="shared" si="3"/>
        <v>1851457</v>
      </c>
    </row>
    <row r="211" spans="1:14" x14ac:dyDescent="0.25">
      <c r="A211" s="11">
        <v>208</v>
      </c>
      <c r="B211" s="27" t="s">
        <v>220</v>
      </c>
      <c r="C211" s="8">
        <v>560720</v>
      </c>
      <c r="D211" s="8">
        <v>127902</v>
      </c>
      <c r="E211" s="8">
        <v>6898</v>
      </c>
      <c r="F211" s="8">
        <v>16364</v>
      </c>
      <c r="G211" s="8">
        <v>17698</v>
      </c>
      <c r="H211" s="8">
        <v>3494</v>
      </c>
      <c r="I211" s="8">
        <v>12275</v>
      </c>
      <c r="J211" s="8">
        <v>1090</v>
      </c>
      <c r="K211" s="8">
        <v>273</v>
      </c>
      <c r="L211" s="8">
        <v>215887</v>
      </c>
      <c r="M211" s="8">
        <v>0</v>
      </c>
      <c r="N211" s="8">
        <f t="shared" si="3"/>
        <v>962601</v>
      </c>
    </row>
    <row r="212" spans="1:14" x14ac:dyDescent="0.25">
      <c r="A212" s="11">
        <v>209</v>
      </c>
      <c r="B212" s="27" t="s">
        <v>221</v>
      </c>
      <c r="C212" s="8">
        <v>134740</v>
      </c>
      <c r="D212" s="8">
        <v>69319</v>
      </c>
      <c r="E212" s="8">
        <v>2050</v>
      </c>
      <c r="F212" s="8">
        <v>5836</v>
      </c>
      <c r="G212" s="8">
        <v>1547</v>
      </c>
      <c r="H212" s="8">
        <v>718</v>
      </c>
      <c r="I212" s="8">
        <v>1232</v>
      </c>
      <c r="J212" s="8">
        <v>389</v>
      </c>
      <c r="K212" s="8">
        <v>32</v>
      </c>
      <c r="L212" s="8">
        <v>0</v>
      </c>
      <c r="M212" s="8">
        <v>0</v>
      </c>
      <c r="N212" s="8">
        <f t="shared" si="3"/>
        <v>215863</v>
      </c>
    </row>
    <row r="213" spans="1:14" x14ac:dyDescent="0.25">
      <c r="A213" s="11">
        <v>210</v>
      </c>
      <c r="B213" s="27" t="s">
        <v>222</v>
      </c>
      <c r="C213" s="8">
        <v>478882</v>
      </c>
      <c r="D213" s="8">
        <v>61881</v>
      </c>
      <c r="E213" s="8">
        <v>5816</v>
      </c>
      <c r="F213" s="8">
        <v>13681</v>
      </c>
      <c r="G213" s="8">
        <v>14832</v>
      </c>
      <c r="H213" s="8">
        <v>2998</v>
      </c>
      <c r="I213" s="8">
        <v>10415</v>
      </c>
      <c r="J213" s="8">
        <v>910</v>
      </c>
      <c r="K213" s="8">
        <v>237</v>
      </c>
      <c r="L213" s="8">
        <v>0</v>
      </c>
      <c r="M213" s="8">
        <v>0</v>
      </c>
      <c r="N213" s="8">
        <f t="shared" si="3"/>
        <v>589652</v>
      </c>
    </row>
    <row r="214" spans="1:14" x14ac:dyDescent="0.25">
      <c r="A214" s="11">
        <v>211</v>
      </c>
      <c r="B214" s="27" t="s">
        <v>223</v>
      </c>
      <c r="C214" s="8">
        <v>273216</v>
      </c>
      <c r="D214" s="8">
        <v>67082</v>
      </c>
      <c r="E214" s="8">
        <v>3368</v>
      </c>
      <c r="F214" s="8">
        <v>8028</v>
      </c>
      <c r="G214" s="8">
        <v>8688</v>
      </c>
      <c r="H214" s="8">
        <v>1697</v>
      </c>
      <c r="I214" s="8">
        <v>5989</v>
      </c>
      <c r="J214" s="8">
        <v>527</v>
      </c>
      <c r="K214" s="8">
        <v>132</v>
      </c>
      <c r="L214" s="8">
        <v>0</v>
      </c>
      <c r="M214" s="8">
        <v>0</v>
      </c>
      <c r="N214" s="8">
        <f t="shared" si="3"/>
        <v>368727</v>
      </c>
    </row>
    <row r="215" spans="1:14" x14ac:dyDescent="0.25">
      <c r="A215" s="11">
        <v>212</v>
      </c>
      <c r="B215" s="27" t="s">
        <v>224</v>
      </c>
      <c r="C215" s="8">
        <v>274056</v>
      </c>
      <c r="D215" s="8">
        <v>54353</v>
      </c>
      <c r="E215" s="8">
        <v>3568</v>
      </c>
      <c r="F215" s="8">
        <v>8685</v>
      </c>
      <c r="G215" s="8">
        <v>7906</v>
      </c>
      <c r="H215" s="8">
        <v>1681</v>
      </c>
      <c r="I215" s="8">
        <v>5553</v>
      </c>
      <c r="J215" s="8">
        <v>578</v>
      </c>
      <c r="K215" s="8">
        <v>125</v>
      </c>
      <c r="L215" s="8">
        <v>26273</v>
      </c>
      <c r="M215" s="8">
        <v>0</v>
      </c>
      <c r="N215" s="8">
        <f t="shared" si="3"/>
        <v>382778</v>
      </c>
    </row>
    <row r="216" spans="1:14" x14ac:dyDescent="0.25">
      <c r="A216" s="11">
        <v>213</v>
      </c>
      <c r="B216" s="27" t="s">
        <v>225</v>
      </c>
      <c r="C216" s="8">
        <v>410016</v>
      </c>
      <c r="D216" s="8">
        <v>155422</v>
      </c>
      <c r="E216" s="8">
        <v>4563</v>
      </c>
      <c r="F216" s="8">
        <v>10124</v>
      </c>
      <c r="G216" s="8">
        <v>10762</v>
      </c>
      <c r="H216" s="8">
        <v>2643</v>
      </c>
      <c r="I216" s="8">
        <v>8659</v>
      </c>
      <c r="J216" s="8">
        <v>636</v>
      </c>
      <c r="K216" s="8">
        <v>227</v>
      </c>
      <c r="L216" s="8">
        <v>22270</v>
      </c>
      <c r="M216" s="8">
        <v>0</v>
      </c>
      <c r="N216" s="8">
        <f t="shared" si="3"/>
        <v>625322</v>
      </c>
    </row>
    <row r="217" spans="1:14" x14ac:dyDescent="0.25">
      <c r="A217" s="11">
        <v>214</v>
      </c>
      <c r="B217" s="27" t="s">
        <v>226</v>
      </c>
      <c r="C217" s="8">
        <v>203134</v>
      </c>
      <c r="D217" s="8">
        <v>43944</v>
      </c>
      <c r="E217" s="8">
        <v>2720</v>
      </c>
      <c r="F217" s="8">
        <v>7108</v>
      </c>
      <c r="G217" s="8">
        <v>5225</v>
      </c>
      <c r="H217" s="8">
        <v>1183</v>
      </c>
      <c r="I217" s="8">
        <v>3525</v>
      </c>
      <c r="J217" s="8">
        <v>481</v>
      </c>
      <c r="K217" s="8">
        <v>76</v>
      </c>
      <c r="L217" s="8">
        <v>0</v>
      </c>
      <c r="M217" s="8">
        <v>0</v>
      </c>
      <c r="N217" s="8">
        <f t="shared" si="3"/>
        <v>267396</v>
      </c>
    </row>
    <row r="218" spans="1:14" x14ac:dyDescent="0.25">
      <c r="A218" s="11">
        <v>215</v>
      </c>
      <c r="B218" s="27" t="s">
        <v>227</v>
      </c>
      <c r="C218" s="8">
        <v>114588</v>
      </c>
      <c r="D218" s="8">
        <v>53699</v>
      </c>
      <c r="E218" s="8">
        <v>1407</v>
      </c>
      <c r="F218" s="8">
        <v>3524</v>
      </c>
      <c r="G218" s="8">
        <v>2286</v>
      </c>
      <c r="H218" s="8">
        <v>689</v>
      </c>
      <c r="I218" s="8">
        <v>1855</v>
      </c>
      <c r="J218" s="8">
        <v>250</v>
      </c>
      <c r="K218" s="8">
        <v>50</v>
      </c>
      <c r="L218" s="8">
        <v>2810</v>
      </c>
      <c r="M218" s="8">
        <v>0</v>
      </c>
      <c r="N218" s="8">
        <f t="shared" si="3"/>
        <v>181158</v>
      </c>
    </row>
    <row r="219" spans="1:14" x14ac:dyDescent="0.25">
      <c r="A219" s="11">
        <v>216</v>
      </c>
      <c r="B219" s="27" t="s">
        <v>228</v>
      </c>
      <c r="C219" s="8">
        <v>159100</v>
      </c>
      <c r="D219" s="8">
        <v>79766</v>
      </c>
      <c r="E219" s="8">
        <v>2223</v>
      </c>
      <c r="F219" s="8">
        <v>6007</v>
      </c>
      <c r="G219" s="8">
        <v>3204</v>
      </c>
      <c r="H219" s="8">
        <v>901</v>
      </c>
      <c r="I219" s="8">
        <v>2269</v>
      </c>
      <c r="J219" s="8">
        <v>392</v>
      </c>
      <c r="K219" s="8">
        <v>53</v>
      </c>
      <c r="L219" s="8">
        <v>11931</v>
      </c>
      <c r="M219" s="8">
        <v>0</v>
      </c>
      <c r="N219" s="8">
        <f t="shared" si="3"/>
        <v>265846</v>
      </c>
    </row>
    <row r="220" spans="1:14" x14ac:dyDescent="0.25">
      <c r="A220" s="13">
        <v>217</v>
      </c>
      <c r="B220" s="27" t="s">
        <v>229</v>
      </c>
      <c r="C220" s="8">
        <v>303616</v>
      </c>
      <c r="D220" s="8">
        <v>59024</v>
      </c>
      <c r="E220" s="8">
        <v>3898</v>
      </c>
      <c r="F220" s="8">
        <v>9938</v>
      </c>
      <c r="G220" s="8">
        <v>8325</v>
      </c>
      <c r="H220" s="8">
        <v>1803</v>
      </c>
      <c r="I220" s="8">
        <v>5752</v>
      </c>
      <c r="J220" s="8">
        <v>688</v>
      </c>
      <c r="K220" s="8">
        <v>124</v>
      </c>
      <c r="L220" s="8">
        <v>0</v>
      </c>
      <c r="M220" s="8">
        <v>0</v>
      </c>
      <c r="N220" s="8">
        <f t="shared" si="3"/>
        <v>393168</v>
      </c>
    </row>
    <row r="221" spans="1:14" x14ac:dyDescent="0.25">
      <c r="A221" s="11">
        <v>218</v>
      </c>
      <c r="B221" s="27" t="s">
        <v>230</v>
      </c>
      <c r="C221" s="8">
        <v>105190</v>
      </c>
      <c r="D221" s="8">
        <v>57869</v>
      </c>
      <c r="E221" s="8">
        <v>1640</v>
      </c>
      <c r="F221" s="8">
        <v>4746</v>
      </c>
      <c r="G221" s="8">
        <v>1398</v>
      </c>
      <c r="H221" s="8">
        <v>549</v>
      </c>
      <c r="I221" s="8">
        <v>966</v>
      </c>
      <c r="J221" s="8">
        <v>313</v>
      </c>
      <c r="K221" s="8">
        <v>22</v>
      </c>
      <c r="L221" s="8">
        <v>0</v>
      </c>
      <c r="M221" s="8">
        <v>0</v>
      </c>
      <c r="N221" s="8">
        <f t="shared" si="3"/>
        <v>172693</v>
      </c>
    </row>
    <row r="222" spans="1:14" x14ac:dyDescent="0.25">
      <c r="A222" s="11">
        <v>219</v>
      </c>
      <c r="B222" s="27" t="s">
        <v>231</v>
      </c>
      <c r="C222" s="8">
        <v>282544</v>
      </c>
      <c r="D222" s="8">
        <v>148782</v>
      </c>
      <c r="E222" s="8">
        <v>3644</v>
      </c>
      <c r="F222" s="8">
        <v>8629</v>
      </c>
      <c r="G222" s="8">
        <v>6846</v>
      </c>
      <c r="H222" s="8">
        <v>1764</v>
      </c>
      <c r="I222" s="8">
        <v>5335</v>
      </c>
      <c r="J222" s="8">
        <v>583</v>
      </c>
      <c r="K222" s="8">
        <v>136</v>
      </c>
      <c r="L222" s="8">
        <v>0</v>
      </c>
      <c r="M222" s="8">
        <v>0</v>
      </c>
      <c r="N222" s="8">
        <f t="shared" si="3"/>
        <v>458263</v>
      </c>
    </row>
    <row r="223" spans="1:14" x14ac:dyDescent="0.25">
      <c r="A223" s="11">
        <v>220</v>
      </c>
      <c r="B223" s="27" t="s">
        <v>232</v>
      </c>
      <c r="C223" s="8">
        <v>279368</v>
      </c>
      <c r="D223" s="8">
        <v>99707</v>
      </c>
      <c r="E223" s="8">
        <v>3525</v>
      </c>
      <c r="F223" s="8">
        <v>8517</v>
      </c>
      <c r="G223" s="8">
        <v>6945</v>
      </c>
      <c r="H223" s="8">
        <v>1721</v>
      </c>
      <c r="I223" s="8">
        <v>5240</v>
      </c>
      <c r="J223" s="8">
        <v>578</v>
      </c>
      <c r="K223" s="8">
        <v>130</v>
      </c>
      <c r="L223" s="8">
        <v>0</v>
      </c>
      <c r="M223" s="8">
        <v>0</v>
      </c>
      <c r="N223" s="8">
        <f t="shared" si="3"/>
        <v>405731</v>
      </c>
    </row>
    <row r="224" spans="1:14" x14ac:dyDescent="0.25">
      <c r="A224" s="11">
        <v>221</v>
      </c>
      <c r="B224" s="27" t="s">
        <v>233</v>
      </c>
      <c r="C224" s="8">
        <v>148228</v>
      </c>
      <c r="D224" s="8">
        <v>92776</v>
      </c>
      <c r="E224" s="8">
        <v>1905</v>
      </c>
      <c r="F224" s="8">
        <v>4635</v>
      </c>
      <c r="G224" s="8">
        <v>3859</v>
      </c>
      <c r="H224" s="8">
        <v>910</v>
      </c>
      <c r="I224" s="8">
        <v>2823</v>
      </c>
      <c r="J224" s="8">
        <v>304</v>
      </c>
      <c r="K224" s="8">
        <v>68</v>
      </c>
      <c r="L224" s="8">
        <v>0</v>
      </c>
      <c r="M224" s="8">
        <v>0</v>
      </c>
      <c r="N224" s="8">
        <f t="shared" si="3"/>
        <v>255508</v>
      </c>
    </row>
    <row r="225" spans="1:14" x14ac:dyDescent="0.25">
      <c r="A225" s="11">
        <v>222</v>
      </c>
      <c r="B225" s="27" t="s">
        <v>234</v>
      </c>
      <c r="C225" s="8">
        <v>152524</v>
      </c>
      <c r="D225" s="8">
        <v>66575</v>
      </c>
      <c r="E225" s="8">
        <v>2053</v>
      </c>
      <c r="F225" s="8">
        <v>5365</v>
      </c>
      <c r="G225" s="8">
        <v>3682</v>
      </c>
      <c r="H225" s="8">
        <v>889</v>
      </c>
      <c r="I225" s="8">
        <v>2549</v>
      </c>
      <c r="J225" s="8">
        <v>353</v>
      </c>
      <c r="K225" s="8">
        <v>57</v>
      </c>
      <c r="L225" s="8">
        <v>13360</v>
      </c>
      <c r="M225" s="8">
        <v>0</v>
      </c>
      <c r="N225" s="8">
        <f t="shared" si="3"/>
        <v>247407</v>
      </c>
    </row>
    <row r="226" spans="1:14" x14ac:dyDescent="0.25">
      <c r="A226" s="11">
        <v>223</v>
      </c>
      <c r="B226" s="27" t="s">
        <v>235</v>
      </c>
      <c r="C226" s="8">
        <v>93150</v>
      </c>
      <c r="D226" s="8">
        <v>75362</v>
      </c>
      <c r="E226" s="8">
        <v>1443</v>
      </c>
      <c r="F226" s="8">
        <v>4190</v>
      </c>
      <c r="G226" s="8">
        <v>1142</v>
      </c>
      <c r="H226" s="8">
        <v>485</v>
      </c>
      <c r="I226" s="8">
        <v>811</v>
      </c>
      <c r="J226" s="8">
        <v>275</v>
      </c>
      <c r="K226" s="8">
        <v>19</v>
      </c>
      <c r="L226" s="8">
        <v>0</v>
      </c>
      <c r="M226" s="8">
        <v>0</v>
      </c>
      <c r="N226" s="8">
        <f t="shared" si="3"/>
        <v>176877</v>
      </c>
    </row>
    <row r="227" spans="1:14" x14ac:dyDescent="0.25">
      <c r="A227" s="11">
        <v>224</v>
      </c>
      <c r="B227" s="27" t="s">
        <v>236</v>
      </c>
      <c r="C227" s="8">
        <v>80066</v>
      </c>
      <c r="D227" s="8">
        <v>38053</v>
      </c>
      <c r="E227" s="8">
        <v>1168</v>
      </c>
      <c r="F227" s="8">
        <v>3189</v>
      </c>
      <c r="G227" s="8">
        <v>1667</v>
      </c>
      <c r="H227" s="8">
        <v>447</v>
      </c>
      <c r="I227" s="8">
        <v>1120</v>
      </c>
      <c r="J227" s="8">
        <v>211</v>
      </c>
      <c r="K227" s="8">
        <v>24</v>
      </c>
      <c r="L227" s="8">
        <v>11660</v>
      </c>
      <c r="M227" s="8">
        <v>0</v>
      </c>
      <c r="N227" s="8">
        <f t="shared" si="3"/>
        <v>137605</v>
      </c>
    </row>
    <row r="228" spans="1:14" x14ac:dyDescent="0.25">
      <c r="A228" s="11">
        <v>225</v>
      </c>
      <c r="B228" s="27" t="s">
        <v>237</v>
      </c>
      <c r="C228" s="8">
        <v>453482</v>
      </c>
      <c r="D228" s="8">
        <v>62250</v>
      </c>
      <c r="E228" s="8">
        <v>5416</v>
      </c>
      <c r="F228" s="8">
        <v>12224</v>
      </c>
      <c r="G228" s="8">
        <v>14898</v>
      </c>
      <c r="H228" s="8">
        <v>2904</v>
      </c>
      <c r="I228" s="8">
        <v>10623</v>
      </c>
      <c r="J228" s="8">
        <v>813</v>
      </c>
      <c r="K228" s="8">
        <v>241</v>
      </c>
      <c r="L228" s="8">
        <v>0</v>
      </c>
      <c r="M228" s="8">
        <v>0</v>
      </c>
      <c r="N228" s="8">
        <f t="shared" si="3"/>
        <v>562851</v>
      </c>
    </row>
    <row r="229" spans="1:14" x14ac:dyDescent="0.25">
      <c r="A229" s="11">
        <v>226</v>
      </c>
      <c r="B229" s="27" t="s">
        <v>238</v>
      </c>
      <c r="C229" s="8">
        <v>251932</v>
      </c>
      <c r="D229" s="8">
        <v>129315</v>
      </c>
      <c r="E229" s="8">
        <v>2941</v>
      </c>
      <c r="F229" s="8">
        <v>6600</v>
      </c>
      <c r="G229" s="8">
        <v>7683</v>
      </c>
      <c r="H229" s="8">
        <v>1617</v>
      </c>
      <c r="I229" s="8">
        <v>5638</v>
      </c>
      <c r="J229" s="8">
        <v>424</v>
      </c>
      <c r="K229" s="8">
        <v>136</v>
      </c>
      <c r="L229" s="8">
        <v>0</v>
      </c>
      <c r="M229" s="8">
        <v>0</v>
      </c>
      <c r="N229" s="8">
        <f t="shared" si="3"/>
        <v>406286</v>
      </c>
    </row>
    <row r="230" spans="1:14" x14ac:dyDescent="0.25">
      <c r="A230" s="11">
        <v>227</v>
      </c>
      <c r="B230" s="27" t="s">
        <v>239</v>
      </c>
      <c r="C230" s="8">
        <v>1697040</v>
      </c>
      <c r="D230" s="8">
        <v>512485</v>
      </c>
      <c r="E230" s="8">
        <v>16119</v>
      </c>
      <c r="F230" s="8">
        <v>22937</v>
      </c>
      <c r="G230" s="8">
        <v>48061</v>
      </c>
      <c r="H230" s="8">
        <v>12484</v>
      </c>
      <c r="I230" s="8">
        <v>44700</v>
      </c>
      <c r="J230" s="8">
        <v>1590</v>
      </c>
      <c r="K230" s="8">
        <v>1340</v>
      </c>
      <c r="L230" s="8">
        <v>0</v>
      </c>
      <c r="M230" s="8">
        <v>0</v>
      </c>
      <c r="N230" s="8">
        <f t="shared" si="3"/>
        <v>2356756</v>
      </c>
    </row>
    <row r="231" spans="1:14" x14ac:dyDescent="0.25">
      <c r="A231" s="11">
        <v>228</v>
      </c>
      <c r="B231" s="27" t="s">
        <v>240</v>
      </c>
      <c r="C231" s="8">
        <v>135114</v>
      </c>
      <c r="D231" s="8">
        <v>55950</v>
      </c>
      <c r="E231" s="8">
        <v>2111</v>
      </c>
      <c r="F231" s="8">
        <v>5992</v>
      </c>
      <c r="G231" s="8">
        <v>2125</v>
      </c>
      <c r="H231" s="8">
        <v>721</v>
      </c>
      <c r="I231" s="8">
        <v>1443</v>
      </c>
      <c r="J231" s="8">
        <v>395</v>
      </c>
      <c r="K231" s="8">
        <v>31</v>
      </c>
      <c r="L231" s="8">
        <v>0</v>
      </c>
      <c r="M231" s="8">
        <v>0</v>
      </c>
      <c r="N231" s="8">
        <f t="shared" si="3"/>
        <v>203882</v>
      </c>
    </row>
    <row r="232" spans="1:14" x14ac:dyDescent="0.25">
      <c r="A232" s="11">
        <v>229</v>
      </c>
      <c r="B232" s="27" t="s">
        <v>241</v>
      </c>
      <c r="C232" s="8">
        <v>640666</v>
      </c>
      <c r="D232" s="8">
        <v>71770</v>
      </c>
      <c r="E232" s="8">
        <v>7209</v>
      </c>
      <c r="F232" s="8">
        <v>14151</v>
      </c>
      <c r="G232" s="8">
        <v>23153</v>
      </c>
      <c r="H232" s="8">
        <v>4364</v>
      </c>
      <c r="I232" s="8">
        <v>17148</v>
      </c>
      <c r="J232" s="8">
        <v>941</v>
      </c>
      <c r="K232" s="8">
        <v>409</v>
      </c>
      <c r="L232" s="8">
        <v>28982</v>
      </c>
      <c r="M232" s="8">
        <v>0</v>
      </c>
      <c r="N232" s="8">
        <f t="shared" si="3"/>
        <v>808793</v>
      </c>
    </row>
    <row r="233" spans="1:14" x14ac:dyDescent="0.25">
      <c r="A233" s="11">
        <v>230</v>
      </c>
      <c r="B233" s="27" t="s">
        <v>242</v>
      </c>
      <c r="C233" s="8">
        <v>123416</v>
      </c>
      <c r="D233" s="8">
        <v>47096</v>
      </c>
      <c r="E233" s="8">
        <v>1642</v>
      </c>
      <c r="F233" s="8">
        <v>4232</v>
      </c>
      <c r="G233" s="8">
        <v>2408</v>
      </c>
      <c r="H233" s="8">
        <v>727</v>
      </c>
      <c r="I233" s="8">
        <v>1888</v>
      </c>
      <c r="J233" s="8">
        <v>272</v>
      </c>
      <c r="K233" s="8">
        <v>49</v>
      </c>
      <c r="L233" s="8">
        <v>0</v>
      </c>
      <c r="M233" s="8">
        <v>0</v>
      </c>
      <c r="N233" s="8">
        <f t="shared" si="3"/>
        <v>181730</v>
      </c>
    </row>
    <row r="234" spans="1:14" x14ac:dyDescent="0.25">
      <c r="A234" s="11">
        <v>231</v>
      </c>
      <c r="B234" s="27" t="s">
        <v>243</v>
      </c>
      <c r="C234" s="8">
        <v>273840</v>
      </c>
      <c r="D234" s="8">
        <v>55039</v>
      </c>
      <c r="E234" s="8">
        <v>3407</v>
      </c>
      <c r="F234" s="8">
        <v>7846</v>
      </c>
      <c r="G234" s="8">
        <v>8068</v>
      </c>
      <c r="H234" s="8">
        <v>1736</v>
      </c>
      <c r="I234" s="8">
        <v>5921</v>
      </c>
      <c r="J234" s="8">
        <v>535</v>
      </c>
      <c r="K234" s="8">
        <v>140</v>
      </c>
      <c r="L234" s="8">
        <v>0</v>
      </c>
      <c r="M234" s="8">
        <v>0</v>
      </c>
      <c r="N234" s="8">
        <f t="shared" si="3"/>
        <v>356532</v>
      </c>
    </row>
    <row r="235" spans="1:14" x14ac:dyDescent="0.25">
      <c r="A235" s="11">
        <v>232</v>
      </c>
      <c r="B235" s="27" t="s">
        <v>244</v>
      </c>
      <c r="C235" s="8">
        <v>1673368</v>
      </c>
      <c r="D235" s="8">
        <v>371897</v>
      </c>
      <c r="E235" s="8">
        <v>19013</v>
      </c>
      <c r="F235" s="8">
        <v>43769</v>
      </c>
      <c r="G235" s="8">
        <v>56346</v>
      </c>
      <c r="H235" s="8">
        <v>10584</v>
      </c>
      <c r="I235" s="8">
        <v>39266</v>
      </c>
      <c r="J235" s="8">
        <v>2834</v>
      </c>
      <c r="K235" s="8">
        <v>874</v>
      </c>
      <c r="L235" s="8">
        <v>0</v>
      </c>
      <c r="M235" s="8">
        <v>0</v>
      </c>
      <c r="N235" s="8">
        <f t="shared" si="3"/>
        <v>2217951</v>
      </c>
    </row>
    <row r="236" spans="1:14" x14ac:dyDescent="0.25">
      <c r="A236" s="11">
        <v>233</v>
      </c>
      <c r="B236" s="27" t="s">
        <v>245</v>
      </c>
      <c r="C236" s="8">
        <v>277790</v>
      </c>
      <c r="D236" s="8">
        <v>128049</v>
      </c>
      <c r="E236" s="8">
        <v>3272</v>
      </c>
      <c r="F236" s="8">
        <v>7651</v>
      </c>
      <c r="G236" s="8">
        <v>4404</v>
      </c>
      <c r="H236" s="8">
        <v>1747</v>
      </c>
      <c r="I236" s="8">
        <v>4505</v>
      </c>
      <c r="J236" s="8">
        <v>465</v>
      </c>
      <c r="K236" s="8">
        <v>141</v>
      </c>
      <c r="L236" s="8">
        <v>0</v>
      </c>
      <c r="M236" s="8">
        <v>0</v>
      </c>
      <c r="N236" s="8">
        <f t="shared" si="3"/>
        <v>428024</v>
      </c>
    </row>
    <row r="237" spans="1:14" x14ac:dyDescent="0.25">
      <c r="A237" s="11">
        <v>234</v>
      </c>
      <c r="B237" s="27" t="s">
        <v>246</v>
      </c>
      <c r="C237" s="8">
        <v>536460</v>
      </c>
      <c r="D237" s="8">
        <v>68426</v>
      </c>
      <c r="E237" s="8">
        <v>6415</v>
      </c>
      <c r="F237" s="8">
        <v>14735</v>
      </c>
      <c r="G237" s="8">
        <v>18087</v>
      </c>
      <c r="H237" s="8">
        <v>3402</v>
      </c>
      <c r="I237" s="8">
        <v>12589</v>
      </c>
      <c r="J237" s="8">
        <v>983</v>
      </c>
      <c r="K237" s="8">
        <v>278</v>
      </c>
      <c r="L237" s="8">
        <v>0</v>
      </c>
      <c r="M237" s="8">
        <v>0</v>
      </c>
      <c r="N237" s="8">
        <f t="shared" si="3"/>
        <v>661375</v>
      </c>
    </row>
    <row r="238" spans="1:14" x14ac:dyDescent="0.25">
      <c r="A238" s="11">
        <v>235</v>
      </c>
      <c r="B238" s="27" t="s">
        <v>247</v>
      </c>
      <c r="C238" s="8">
        <v>343362</v>
      </c>
      <c r="D238" s="8">
        <v>145066</v>
      </c>
      <c r="E238" s="8">
        <v>4381</v>
      </c>
      <c r="F238" s="8">
        <v>10786</v>
      </c>
      <c r="G238" s="8">
        <v>9802</v>
      </c>
      <c r="H238" s="8">
        <v>2091</v>
      </c>
      <c r="I238" s="8">
        <v>6837</v>
      </c>
      <c r="J238" s="8">
        <v>704</v>
      </c>
      <c r="K238" s="8">
        <v>154</v>
      </c>
      <c r="L238" s="8">
        <v>0</v>
      </c>
      <c r="M238" s="8">
        <v>0</v>
      </c>
      <c r="N238" s="8">
        <f t="shared" si="3"/>
        <v>523183</v>
      </c>
    </row>
    <row r="239" spans="1:14" x14ac:dyDescent="0.25">
      <c r="A239" s="11">
        <v>236</v>
      </c>
      <c r="B239" s="27" t="s">
        <v>248</v>
      </c>
      <c r="C239" s="8">
        <v>181708</v>
      </c>
      <c r="D239" s="8">
        <v>100086</v>
      </c>
      <c r="E239" s="8">
        <v>2534</v>
      </c>
      <c r="F239" s="8">
        <v>7007</v>
      </c>
      <c r="G239" s="8">
        <v>3464</v>
      </c>
      <c r="H239" s="8">
        <v>1006</v>
      </c>
      <c r="I239" s="8">
        <v>2433</v>
      </c>
      <c r="J239" s="8">
        <v>490</v>
      </c>
      <c r="K239" s="8">
        <v>54</v>
      </c>
      <c r="L239" s="8">
        <v>0</v>
      </c>
      <c r="M239" s="8">
        <v>0</v>
      </c>
      <c r="N239" s="8">
        <f t="shared" si="3"/>
        <v>298782</v>
      </c>
    </row>
    <row r="240" spans="1:14" x14ac:dyDescent="0.25">
      <c r="A240" s="11">
        <v>237</v>
      </c>
      <c r="B240" s="27" t="s">
        <v>249</v>
      </c>
      <c r="C240" s="8">
        <v>230846</v>
      </c>
      <c r="D240" s="8">
        <v>77605</v>
      </c>
      <c r="E240" s="8">
        <v>2877</v>
      </c>
      <c r="F240" s="8">
        <v>6179</v>
      </c>
      <c r="G240" s="8">
        <v>4068</v>
      </c>
      <c r="H240" s="8">
        <v>1521</v>
      </c>
      <c r="I240" s="8">
        <v>4153</v>
      </c>
      <c r="J240" s="8">
        <v>423</v>
      </c>
      <c r="K240" s="8">
        <v>131</v>
      </c>
      <c r="L240" s="8">
        <v>0</v>
      </c>
      <c r="M240" s="8">
        <v>0</v>
      </c>
      <c r="N240" s="8">
        <f t="shared" si="3"/>
        <v>327803</v>
      </c>
    </row>
    <row r="241" spans="1:14" x14ac:dyDescent="0.25">
      <c r="A241" s="11">
        <v>238</v>
      </c>
      <c r="B241" s="27" t="s">
        <v>250</v>
      </c>
      <c r="C241" s="8">
        <v>141872</v>
      </c>
      <c r="D241" s="8">
        <v>68371</v>
      </c>
      <c r="E241" s="8">
        <v>2077</v>
      </c>
      <c r="F241" s="8">
        <v>5610</v>
      </c>
      <c r="G241" s="8">
        <v>2564</v>
      </c>
      <c r="H241" s="8">
        <v>800</v>
      </c>
      <c r="I241" s="8">
        <v>1872</v>
      </c>
      <c r="J241" s="8">
        <v>371</v>
      </c>
      <c r="K241" s="8">
        <v>45</v>
      </c>
      <c r="L241" s="8">
        <v>0</v>
      </c>
      <c r="M241" s="8">
        <v>0</v>
      </c>
      <c r="N241" s="8">
        <f t="shared" si="3"/>
        <v>223582</v>
      </c>
    </row>
    <row r="242" spans="1:14" x14ac:dyDescent="0.25">
      <c r="A242" s="11">
        <v>239</v>
      </c>
      <c r="B242" s="27" t="s">
        <v>251</v>
      </c>
      <c r="C242" s="8">
        <v>166912</v>
      </c>
      <c r="D242" s="8">
        <v>65320</v>
      </c>
      <c r="E242" s="8">
        <v>1965</v>
      </c>
      <c r="F242" s="8">
        <v>4076</v>
      </c>
      <c r="G242" s="8">
        <v>2579</v>
      </c>
      <c r="H242" s="8">
        <v>1113</v>
      </c>
      <c r="I242" s="8">
        <v>2964</v>
      </c>
      <c r="J242" s="8">
        <v>283</v>
      </c>
      <c r="K242" s="8">
        <v>100</v>
      </c>
      <c r="L242" s="8">
        <v>16253</v>
      </c>
      <c r="M242" s="8">
        <v>0</v>
      </c>
      <c r="N242" s="8">
        <f t="shared" si="3"/>
        <v>261565</v>
      </c>
    </row>
    <row r="243" spans="1:14" x14ac:dyDescent="0.25">
      <c r="A243" s="11">
        <v>240</v>
      </c>
      <c r="B243" s="27" t="s">
        <v>252</v>
      </c>
      <c r="C243" s="8">
        <v>241178</v>
      </c>
      <c r="D243" s="8">
        <v>55297</v>
      </c>
      <c r="E243" s="8">
        <v>3182</v>
      </c>
      <c r="F243" s="8">
        <v>7884</v>
      </c>
      <c r="G243" s="8">
        <v>6925</v>
      </c>
      <c r="H243" s="8">
        <v>1462</v>
      </c>
      <c r="I243" s="8">
        <v>4800</v>
      </c>
      <c r="J243" s="8">
        <v>522</v>
      </c>
      <c r="K243" s="8">
        <v>105</v>
      </c>
      <c r="L243" s="8">
        <v>0</v>
      </c>
      <c r="M243" s="8">
        <v>0</v>
      </c>
      <c r="N243" s="8">
        <f t="shared" si="3"/>
        <v>321355</v>
      </c>
    </row>
    <row r="244" spans="1:14" x14ac:dyDescent="0.25">
      <c r="A244" s="11">
        <v>241</v>
      </c>
      <c r="B244" s="27" t="s">
        <v>253</v>
      </c>
      <c r="C244" s="8">
        <v>146558</v>
      </c>
      <c r="D244" s="8">
        <v>68839</v>
      </c>
      <c r="E244" s="8">
        <v>1944</v>
      </c>
      <c r="F244" s="8">
        <v>4994</v>
      </c>
      <c r="G244" s="8">
        <v>2670</v>
      </c>
      <c r="H244" s="8">
        <v>865</v>
      </c>
      <c r="I244" s="8">
        <v>2177</v>
      </c>
      <c r="J244" s="8">
        <v>331</v>
      </c>
      <c r="K244" s="8">
        <v>58</v>
      </c>
      <c r="L244" s="8">
        <v>0</v>
      </c>
      <c r="M244" s="8">
        <v>0</v>
      </c>
      <c r="N244" s="8">
        <f t="shared" si="3"/>
        <v>228436</v>
      </c>
    </row>
    <row r="245" spans="1:14" x14ac:dyDescent="0.25">
      <c r="A245" s="11">
        <v>242</v>
      </c>
      <c r="B245" s="27" t="s">
        <v>254</v>
      </c>
      <c r="C245" s="8">
        <v>860924</v>
      </c>
      <c r="D245" s="8">
        <v>80243</v>
      </c>
      <c r="E245" s="8">
        <v>9939</v>
      </c>
      <c r="F245" s="8">
        <v>21793</v>
      </c>
      <c r="G245" s="8">
        <v>31251</v>
      </c>
      <c r="H245" s="8">
        <v>5587</v>
      </c>
      <c r="I245" s="8">
        <v>21823</v>
      </c>
      <c r="J245" s="8">
        <v>1440</v>
      </c>
      <c r="K245" s="8">
        <v>481</v>
      </c>
      <c r="L245" s="8">
        <v>0</v>
      </c>
      <c r="M245" s="8">
        <v>0</v>
      </c>
      <c r="N245" s="8">
        <f t="shared" si="3"/>
        <v>1033481</v>
      </c>
    </row>
    <row r="246" spans="1:14" x14ac:dyDescent="0.25">
      <c r="A246" s="11">
        <v>243</v>
      </c>
      <c r="B246" s="27" t="s">
        <v>255</v>
      </c>
      <c r="C246" s="8">
        <v>286150</v>
      </c>
      <c r="D246" s="8">
        <v>119766</v>
      </c>
      <c r="E246" s="8">
        <v>3450</v>
      </c>
      <c r="F246" s="8">
        <v>7573</v>
      </c>
      <c r="G246" s="8">
        <v>5133</v>
      </c>
      <c r="H246" s="8">
        <v>1858</v>
      </c>
      <c r="I246" s="8">
        <v>5080</v>
      </c>
      <c r="J246" s="8">
        <v>536</v>
      </c>
      <c r="K246" s="8">
        <v>158</v>
      </c>
      <c r="L246" s="8">
        <v>0</v>
      </c>
      <c r="M246" s="8">
        <v>0</v>
      </c>
      <c r="N246" s="8">
        <f t="shared" si="3"/>
        <v>429704</v>
      </c>
    </row>
    <row r="247" spans="1:14" x14ac:dyDescent="0.25">
      <c r="A247" s="11">
        <v>244</v>
      </c>
      <c r="B247" s="27" t="s">
        <v>256</v>
      </c>
      <c r="C247" s="8">
        <v>298292</v>
      </c>
      <c r="D247" s="8">
        <v>161088</v>
      </c>
      <c r="E247" s="8">
        <v>3525</v>
      </c>
      <c r="F247" s="8">
        <v>7723</v>
      </c>
      <c r="G247" s="8">
        <v>10134</v>
      </c>
      <c r="H247" s="8">
        <v>1940</v>
      </c>
      <c r="I247" s="8">
        <v>7186</v>
      </c>
      <c r="J247" s="8">
        <v>513</v>
      </c>
      <c r="K247" s="8">
        <v>166</v>
      </c>
      <c r="L247" s="8">
        <v>0</v>
      </c>
      <c r="M247" s="8">
        <v>0</v>
      </c>
      <c r="N247" s="8">
        <f t="shared" si="3"/>
        <v>490567</v>
      </c>
    </row>
    <row r="248" spans="1:14" x14ac:dyDescent="0.25">
      <c r="A248" s="11">
        <v>245</v>
      </c>
      <c r="B248" s="27" t="s">
        <v>257</v>
      </c>
      <c r="C248" s="8">
        <v>133216</v>
      </c>
      <c r="D248" s="8">
        <v>35168</v>
      </c>
      <c r="E248" s="8">
        <v>1837</v>
      </c>
      <c r="F248" s="8">
        <v>4763</v>
      </c>
      <c r="G248" s="8">
        <v>3370</v>
      </c>
      <c r="H248" s="8">
        <v>780</v>
      </c>
      <c r="I248" s="8">
        <v>2309</v>
      </c>
      <c r="J248" s="8">
        <v>315</v>
      </c>
      <c r="K248" s="8">
        <v>50</v>
      </c>
      <c r="L248" s="8">
        <v>0</v>
      </c>
      <c r="M248" s="8">
        <v>0</v>
      </c>
      <c r="N248" s="8">
        <f t="shared" si="3"/>
        <v>181808</v>
      </c>
    </row>
    <row r="249" spans="1:14" x14ac:dyDescent="0.25">
      <c r="A249" s="11">
        <v>246</v>
      </c>
      <c r="B249" s="27" t="s">
        <v>258</v>
      </c>
      <c r="C249" s="8">
        <v>98574</v>
      </c>
      <c r="D249" s="8">
        <v>40600</v>
      </c>
      <c r="E249" s="8">
        <v>1524</v>
      </c>
      <c r="F249" s="8">
        <v>4305</v>
      </c>
      <c r="G249" s="8">
        <v>1577</v>
      </c>
      <c r="H249" s="8">
        <v>529</v>
      </c>
      <c r="I249" s="8">
        <v>1076</v>
      </c>
      <c r="J249" s="8">
        <v>284</v>
      </c>
      <c r="K249" s="8">
        <v>24</v>
      </c>
      <c r="L249" s="8">
        <v>5765</v>
      </c>
      <c r="M249" s="8">
        <v>0</v>
      </c>
      <c r="N249" s="8">
        <f t="shared" si="3"/>
        <v>154258</v>
      </c>
    </row>
    <row r="250" spans="1:14" x14ac:dyDescent="0.25">
      <c r="A250" s="11">
        <v>247</v>
      </c>
      <c r="B250" s="27" t="s">
        <v>259</v>
      </c>
      <c r="C250" s="8">
        <v>229334</v>
      </c>
      <c r="D250" s="8">
        <v>101148</v>
      </c>
      <c r="E250" s="8">
        <v>2366</v>
      </c>
      <c r="F250" s="8">
        <v>6349</v>
      </c>
      <c r="G250" s="8">
        <v>4242</v>
      </c>
      <c r="H250" s="8">
        <v>1336</v>
      </c>
      <c r="I250" s="8">
        <v>3519</v>
      </c>
      <c r="J250" s="8">
        <v>331</v>
      </c>
      <c r="K250" s="8">
        <v>97</v>
      </c>
      <c r="L250" s="8">
        <v>4145</v>
      </c>
      <c r="M250" s="8">
        <v>0</v>
      </c>
      <c r="N250" s="8">
        <f t="shared" si="3"/>
        <v>352867</v>
      </c>
    </row>
    <row r="251" spans="1:14" x14ac:dyDescent="0.25">
      <c r="A251" s="11">
        <v>248</v>
      </c>
      <c r="B251" s="27" t="s">
        <v>260</v>
      </c>
      <c r="C251" s="8">
        <v>999260</v>
      </c>
      <c r="D251" s="8">
        <v>168390</v>
      </c>
      <c r="E251" s="8">
        <v>10852</v>
      </c>
      <c r="F251" s="8">
        <v>21785</v>
      </c>
      <c r="G251" s="8">
        <v>38288</v>
      </c>
      <c r="H251" s="8">
        <v>6719</v>
      </c>
      <c r="I251" s="8">
        <v>27734</v>
      </c>
      <c r="J251" s="8">
        <v>1441</v>
      </c>
      <c r="K251" s="8">
        <v>622</v>
      </c>
      <c r="L251" s="8">
        <v>279764</v>
      </c>
      <c r="M251" s="8">
        <v>0</v>
      </c>
      <c r="N251" s="8">
        <f t="shared" si="3"/>
        <v>1554855</v>
      </c>
    </row>
    <row r="252" spans="1:14" x14ac:dyDescent="0.25">
      <c r="A252" s="11">
        <v>249</v>
      </c>
      <c r="B252" s="27" t="s">
        <v>261</v>
      </c>
      <c r="C252" s="8">
        <v>296518</v>
      </c>
      <c r="D252" s="8">
        <v>111402</v>
      </c>
      <c r="E252" s="8">
        <v>3555</v>
      </c>
      <c r="F252" s="8">
        <v>7971</v>
      </c>
      <c r="G252" s="8">
        <v>9808</v>
      </c>
      <c r="H252" s="8">
        <v>1906</v>
      </c>
      <c r="I252" s="8">
        <v>6944</v>
      </c>
      <c r="J252" s="8">
        <v>538</v>
      </c>
      <c r="K252" s="8">
        <v>159</v>
      </c>
      <c r="L252" s="8">
        <v>0</v>
      </c>
      <c r="M252" s="8">
        <v>0</v>
      </c>
      <c r="N252" s="8">
        <f t="shared" si="3"/>
        <v>438801</v>
      </c>
    </row>
    <row r="253" spans="1:14" x14ac:dyDescent="0.25">
      <c r="A253" s="11">
        <v>250</v>
      </c>
      <c r="B253" s="27" t="s">
        <v>262</v>
      </c>
      <c r="C253" s="8">
        <v>258900</v>
      </c>
      <c r="D253" s="8">
        <v>96206</v>
      </c>
      <c r="E253" s="8">
        <v>2835</v>
      </c>
      <c r="F253" s="8">
        <v>6935</v>
      </c>
      <c r="G253" s="8">
        <v>3208</v>
      </c>
      <c r="H253" s="8">
        <v>1584</v>
      </c>
      <c r="I253" s="8">
        <v>3689</v>
      </c>
      <c r="J253" s="8">
        <v>429</v>
      </c>
      <c r="K253" s="8">
        <v>124</v>
      </c>
      <c r="L253" s="8">
        <v>0</v>
      </c>
      <c r="M253" s="8">
        <v>0</v>
      </c>
      <c r="N253" s="8">
        <f t="shared" si="3"/>
        <v>373910</v>
      </c>
    </row>
    <row r="254" spans="1:14" x14ac:dyDescent="0.25">
      <c r="A254" s="11">
        <v>251</v>
      </c>
      <c r="B254" s="27" t="s">
        <v>263</v>
      </c>
      <c r="C254" s="8">
        <v>158792</v>
      </c>
      <c r="D254" s="8">
        <v>61218</v>
      </c>
      <c r="E254" s="8">
        <v>2323</v>
      </c>
      <c r="F254" s="8">
        <v>6393</v>
      </c>
      <c r="G254" s="8">
        <v>3107</v>
      </c>
      <c r="H254" s="8">
        <v>880</v>
      </c>
      <c r="I254" s="8">
        <v>2125</v>
      </c>
      <c r="J254" s="8">
        <v>427</v>
      </c>
      <c r="K254" s="8">
        <v>46</v>
      </c>
      <c r="L254" s="8">
        <v>12507</v>
      </c>
      <c r="M254" s="8">
        <v>0</v>
      </c>
      <c r="N254" s="8">
        <f t="shared" si="3"/>
        <v>247818</v>
      </c>
    </row>
    <row r="255" spans="1:14" x14ac:dyDescent="0.25">
      <c r="A255" s="11">
        <v>252</v>
      </c>
      <c r="B255" s="27" t="s">
        <v>264</v>
      </c>
      <c r="C255" s="8">
        <v>209198</v>
      </c>
      <c r="D255" s="8">
        <v>49846</v>
      </c>
      <c r="E255" s="8">
        <v>2730</v>
      </c>
      <c r="F255" s="8">
        <v>6661</v>
      </c>
      <c r="G255" s="8">
        <v>6093</v>
      </c>
      <c r="H255" s="8">
        <v>1282</v>
      </c>
      <c r="I255" s="8">
        <v>4233</v>
      </c>
      <c r="J255" s="8">
        <v>441</v>
      </c>
      <c r="K255" s="8">
        <v>95</v>
      </c>
      <c r="L255" s="8">
        <v>0</v>
      </c>
      <c r="M255" s="8">
        <v>0</v>
      </c>
      <c r="N255" s="8">
        <f t="shared" si="3"/>
        <v>280579</v>
      </c>
    </row>
    <row r="256" spans="1:14" x14ac:dyDescent="0.25">
      <c r="A256" s="11">
        <v>253</v>
      </c>
      <c r="B256" s="27" t="s">
        <v>265</v>
      </c>
      <c r="C256" s="8">
        <v>230586</v>
      </c>
      <c r="D256" s="8">
        <v>75569</v>
      </c>
      <c r="E256" s="8">
        <v>3272</v>
      </c>
      <c r="F256" s="8">
        <v>8769</v>
      </c>
      <c r="G256" s="8">
        <v>5078</v>
      </c>
      <c r="H256" s="8">
        <v>1312</v>
      </c>
      <c r="I256" s="8">
        <v>3527</v>
      </c>
      <c r="J256" s="8">
        <v>580</v>
      </c>
      <c r="K256" s="8">
        <v>77</v>
      </c>
      <c r="L256" s="8">
        <v>0</v>
      </c>
      <c r="M256" s="8">
        <v>0</v>
      </c>
      <c r="N256" s="8">
        <f t="shared" si="3"/>
        <v>328770</v>
      </c>
    </row>
    <row r="257" spans="1:14" x14ac:dyDescent="0.25">
      <c r="A257" s="11">
        <v>254</v>
      </c>
      <c r="B257" s="27" t="s">
        <v>266</v>
      </c>
      <c r="C257" s="8">
        <v>304186</v>
      </c>
      <c r="D257" s="8">
        <v>164932</v>
      </c>
      <c r="E257" s="8">
        <v>3817</v>
      </c>
      <c r="F257" s="8">
        <v>9215</v>
      </c>
      <c r="G257" s="8">
        <v>8234</v>
      </c>
      <c r="H257" s="8">
        <v>1875</v>
      </c>
      <c r="I257" s="8">
        <v>5986</v>
      </c>
      <c r="J257" s="8">
        <v>629</v>
      </c>
      <c r="K257" s="8">
        <v>142</v>
      </c>
      <c r="L257" s="8">
        <v>0</v>
      </c>
      <c r="M257" s="8">
        <v>0</v>
      </c>
      <c r="N257" s="8">
        <f t="shared" si="3"/>
        <v>499016</v>
      </c>
    </row>
    <row r="258" spans="1:14" x14ac:dyDescent="0.25">
      <c r="A258" s="11">
        <v>255</v>
      </c>
      <c r="B258" s="27" t="s">
        <v>267</v>
      </c>
      <c r="C258" s="8">
        <v>196808</v>
      </c>
      <c r="D258" s="8">
        <v>46946</v>
      </c>
      <c r="E258" s="8">
        <v>2558</v>
      </c>
      <c r="F258" s="8">
        <v>6746</v>
      </c>
      <c r="G258" s="8">
        <v>5070</v>
      </c>
      <c r="H258" s="8">
        <v>1141</v>
      </c>
      <c r="I258" s="8">
        <v>3420</v>
      </c>
      <c r="J258" s="8">
        <v>442</v>
      </c>
      <c r="K258" s="8">
        <v>74</v>
      </c>
      <c r="L258" s="8">
        <v>3184</v>
      </c>
      <c r="M258" s="8">
        <v>0</v>
      </c>
      <c r="N258" s="8">
        <f t="shared" si="3"/>
        <v>266389</v>
      </c>
    </row>
    <row r="259" spans="1:14" x14ac:dyDescent="0.25">
      <c r="A259" s="11">
        <v>256</v>
      </c>
      <c r="B259" s="27" t="s">
        <v>268</v>
      </c>
      <c r="C259" s="8">
        <v>97838</v>
      </c>
      <c r="D259" s="8">
        <v>42087</v>
      </c>
      <c r="E259" s="8">
        <v>1389</v>
      </c>
      <c r="F259" s="8">
        <v>3789</v>
      </c>
      <c r="G259" s="8">
        <v>593</v>
      </c>
      <c r="H259" s="8">
        <v>548</v>
      </c>
      <c r="I259" s="8">
        <v>835</v>
      </c>
      <c r="J259" s="8">
        <v>249</v>
      </c>
      <c r="K259" s="8">
        <v>31</v>
      </c>
      <c r="L259" s="8">
        <v>0</v>
      </c>
      <c r="M259" s="8">
        <v>0</v>
      </c>
      <c r="N259" s="8">
        <f t="shared" si="3"/>
        <v>147359</v>
      </c>
    </row>
    <row r="260" spans="1:14" x14ac:dyDescent="0.25">
      <c r="A260" s="11">
        <v>257</v>
      </c>
      <c r="B260" s="27" t="s">
        <v>269</v>
      </c>
      <c r="C260" s="8">
        <v>141716</v>
      </c>
      <c r="D260" s="8">
        <v>65660</v>
      </c>
      <c r="E260" s="8">
        <v>2085</v>
      </c>
      <c r="F260" s="8">
        <v>5666</v>
      </c>
      <c r="G260" s="8">
        <v>2693</v>
      </c>
      <c r="H260" s="8">
        <v>794</v>
      </c>
      <c r="I260" s="8">
        <v>1896</v>
      </c>
      <c r="J260" s="8">
        <v>387</v>
      </c>
      <c r="K260" s="8">
        <v>43</v>
      </c>
      <c r="L260" s="8">
        <v>13294</v>
      </c>
      <c r="M260" s="8">
        <v>0</v>
      </c>
      <c r="N260" s="8">
        <f t="shared" si="3"/>
        <v>234234</v>
      </c>
    </row>
    <row r="261" spans="1:14" x14ac:dyDescent="0.25">
      <c r="A261" s="11">
        <v>258</v>
      </c>
      <c r="B261" s="27" t="s">
        <v>270</v>
      </c>
      <c r="C261" s="8">
        <v>134876</v>
      </c>
      <c r="D261" s="8">
        <v>62898</v>
      </c>
      <c r="E261" s="8">
        <v>1784</v>
      </c>
      <c r="F261" s="8">
        <v>4375</v>
      </c>
      <c r="G261" s="8">
        <v>1798</v>
      </c>
      <c r="H261" s="8">
        <v>823</v>
      </c>
      <c r="I261" s="8">
        <v>1878</v>
      </c>
      <c r="J261" s="8">
        <v>295</v>
      </c>
      <c r="K261" s="8">
        <v>60</v>
      </c>
      <c r="L261" s="8">
        <v>0</v>
      </c>
      <c r="M261" s="8">
        <v>0</v>
      </c>
      <c r="N261" s="8">
        <f t="shared" ref="N261:N324" si="4">SUM(C261:M261)</f>
        <v>208787</v>
      </c>
    </row>
    <row r="262" spans="1:14" x14ac:dyDescent="0.25">
      <c r="A262" s="11">
        <v>259</v>
      </c>
      <c r="B262" s="27" t="s">
        <v>271</v>
      </c>
      <c r="C262" s="8">
        <v>243456</v>
      </c>
      <c r="D262" s="8">
        <v>139188</v>
      </c>
      <c r="E262" s="8">
        <v>3184</v>
      </c>
      <c r="F262" s="8">
        <v>8296</v>
      </c>
      <c r="G262" s="8">
        <v>5454</v>
      </c>
      <c r="H262" s="8">
        <v>1424</v>
      </c>
      <c r="I262" s="8">
        <v>3983</v>
      </c>
      <c r="J262" s="8">
        <v>546</v>
      </c>
      <c r="K262" s="8">
        <v>94</v>
      </c>
      <c r="L262" s="8">
        <v>0</v>
      </c>
      <c r="M262" s="8">
        <v>0</v>
      </c>
      <c r="N262" s="8">
        <f t="shared" si="4"/>
        <v>405625</v>
      </c>
    </row>
    <row r="263" spans="1:14" x14ac:dyDescent="0.25">
      <c r="A263" s="11">
        <v>260</v>
      </c>
      <c r="B263" s="27" t="s">
        <v>272</v>
      </c>
      <c r="C263" s="8">
        <v>203122</v>
      </c>
      <c r="D263" s="8">
        <v>102772</v>
      </c>
      <c r="E263" s="8">
        <v>2651</v>
      </c>
      <c r="F263" s="8">
        <v>6656</v>
      </c>
      <c r="G263" s="8">
        <v>5629</v>
      </c>
      <c r="H263" s="8">
        <v>1220</v>
      </c>
      <c r="I263" s="8">
        <v>3873</v>
      </c>
      <c r="J263" s="8">
        <v>445</v>
      </c>
      <c r="K263" s="8">
        <v>86</v>
      </c>
      <c r="L263" s="8">
        <v>0</v>
      </c>
      <c r="M263" s="8">
        <v>0</v>
      </c>
      <c r="N263" s="8">
        <f t="shared" si="4"/>
        <v>326454</v>
      </c>
    </row>
    <row r="264" spans="1:14" x14ac:dyDescent="0.25">
      <c r="A264" s="11">
        <v>261</v>
      </c>
      <c r="B264" s="27" t="s">
        <v>273</v>
      </c>
      <c r="C264" s="8">
        <v>529694</v>
      </c>
      <c r="D264" s="8">
        <v>382837</v>
      </c>
      <c r="E264" s="8">
        <v>6168</v>
      </c>
      <c r="F264" s="8">
        <v>13546</v>
      </c>
      <c r="G264" s="8">
        <v>17700</v>
      </c>
      <c r="H264" s="8">
        <v>3436</v>
      </c>
      <c r="I264" s="8">
        <v>12694</v>
      </c>
      <c r="J264" s="8">
        <v>903</v>
      </c>
      <c r="K264" s="8">
        <v>295</v>
      </c>
      <c r="L264" s="8">
        <v>53482</v>
      </c>
      <c r="M264" s="8">
        <v>0</v>
      </c>
      <c r="N264" s="8">
        <f t="shared" si="4"/>
        <v>1020755</v>
      </c>
    </row>
    <row r="265" spans="1:14" x14ac:dyDescent="0.25">
      <c r="A265" s="11">
        <v>262</v>
      </c>
      <c r="B265" s="27" t="s">
        <v>274</v>
      </c>
      <c r="C265" s="8">
        <v>118640</v>
      </c>
      <c r="D265" s="8">
        <v>39812</v>
      </c>
      <c r="E265" s="8">
        <v>1584</v>
      </c>
      <c r="F265" s="8">
        <v>3847</v>
      </c>
      <c r="G265" s="8">
        <v>2573</v>
      </c>
      <c r="H265" s="8">
        <v>728</v>
      </c>
      <c r="I265" s="8">
        <v>2035</v>
      </c>
      <c r="J265" s="8">
        <v>273</v>
      </c>
      <c r="K265" s="8">
        <v>53</v>
      </c>
      <c r="L265" s="8">
        <v>8591</v>
      </c>
      <c r="M265" s="8">
        <v>0</v>
      </c>
      <c r="N265" s="8">
        <f t="shared" si="4"/>
        <v>178136</v>
      </c>
    </row>
    <row r="266" spans="1:14" x14ac:dyDescent="0.25">
      <c r="A266" s="11">
        <v>263</v>
      </c>
      <c r="B266" s="27" t="s">
        <v>275</v>
      </c>
      <c r="C266" s="8">
        <v>322248</v>
      </c>
      <c r="D266" s="8">
        <v>133557</v>
      </c>
      <c r="E266" s="8">
        <v>3862</v>
      </c>
      <c r="F266" s="8">
        <v>9437</v>
      </c>
      <c r="G266" s="8">
        <v>8126</v>
      </c>
      <c r="H266" s="8">
        <v>1973</v>
      </c>
      <c r="I266" s="8">
        <v>6127</v>
      </c>
      <c r="J266" s="8">
        <v>606</v>
      </c>
      <c r="K266" s="8">
        <v>150</v>
      </c>
      <c r="L266" s="8">
        <v>0</v>
      </c>
      <c r="M266" s="8">
        <v>0</v>
      </c>
      <c r="N266" s="8">
        <f t="shared" si="4"/>
        <v>486086</v>
      </c>
    </row>
    <row r="267" spans="1:14" x14ac:dyDescent="0.25">
      <c r="A267" s="11">
        <v>264</v>
      </c>
      <c r="B267" s="27" t="s">
        <v>276</v>
      </c>
      <c r="C267" s="8">
        <v>208900</v>
      </c>
      <c r="D267" s="8">
        <v>87776</v>
      </c>
      <c r="E267" s="8">
        <v>2787</v>
      </c>
      <c r="F267" s="8">
        <v>7216</v>
      </c>
      <c r="G267" s="8">
        <v>5534</v>
      </c>
      <c r="H267" s="8">
        <v>1227</v>
      </c>
      <c r="I267" s="8">
        <v>3755</v>
      </c>
      <c r="J267" s="8">
        <v>474</v>
      </c>
      <c r="K267" s="8">
        <v>81</v>
      </c>
      <c r="L267" s="8">
        <v>2657</v>
      </c>
      <c r="M267" s="8">
        <v>0</v>
      </c>
      <c r="N267" s="8">
        <f t="shared" si="4"/>
        <v>320407</v>
      </c>
    </row>
    <row r="268" spans="1:14" x14ac:dyDescent="0.25">
      <c r="A268" s="11">
        <v>265</v>
      </c>
      <c r="B268" s="27" t="s">
        <v>277</v>
      </c>
      <c r="C268" s="8">
        <v>602578</v>
      </c>
      <c r="D268" s="8">
        <v>60506</v>
      </c>
      <c r="E268" s="8">
        <v>6880</v>
      </c>
      <c r="F268" s="8">
        <v>13877</v>
      </c>
      <c r="G268" s="8">
        <v>17115</v>
      </c>
      <c r="H268" s="8">
        <v>4064</v>
      </c>
      <c r="I268" s="8">
        <v>14040</v>
      </c>
      <c r="J268" s="8">
        <v>918</v>
      </c>
      <c r="K268" s="8">
        <v>373</v>
      </c>
      <c r="L268" s="8">
        <v>0</v>
      </c>
      <c r="M268" s="8">
        <v>0</v>
      </c>
      <c r="N268" s="8">
        <f t="shared" si="4"/>
        <v>720351</v>
      </c>
    </row>
    <row r="269" spans="1:14" x14ac:dyDescent="0.25">
      <c r="A269" s="11">
        <v>266</v>
      </c>
      <c r="B269" s="27" t="s">
        <v>278</v>
      </c>
      <c r="C269" s="8">
        <v>678832</v>
      </c>
      <c r="D269" s="8">
        <v>783666</v>
      </c>
      <c r="E269" s="8">
        <v>7536</v>
      </c>
      <c r="F269" s="8">
        <v>16216</v>
      </c>
      <c r="G269" s="8">
        <v>21910</v>
      </c>
      <c r="H269" s="8">
        <v>4437</v>
      </c>
      <c r="I269" s="8">
        <v>16202</v>
      </c>
      <c r="J269" s="8">
        <v>1039</v>
      </c>
      <c r="K269" s="8">
        <v>391</v>
      </c>
      <c r="L269" s="8">
        <v>76359</v>
      </c>
      <c r="M269" s="8">
        <v>0</v>
      </c>
      <c r="N269" s="8">
        <f t="shared" si="4"/>
        <v>1606588</v>
      </c>
    </row>
    <row r="270" spans="1:14" x14ac:dyDescent="0.25">
      <c r="A270" s="11">
        <v>267</v>
      </c>
      <c r="B270" s="27" t="s">
        <v>279</v>
      </c>
      <c r="C270" s="8">
        <v>69240</v>
      </c>
      <c r="D270" s="8">
        <v>37697</v>
      </c>
      <c r="E270" s="8">
        <v>1138</v>
      </c>
      <c r="F270" s="8">
        <v>3368</v>
      </c>
      <c r="G270" s="8">
        <v>636</v>
      </c>
      <c r="H270" s="8">
        <v>349</v>
      </c>
      <c r="I270" s="8">
        <v>447</v>
      </c>
      <c r="J270" s="8">
        <v>224</v>
      </c>
      <c r="K270" s="8">
        <v>10</v>
      </c>
      <c r="L270" s="8">
        <v>0</v>
      </c>
      <c r="M270" s="8">
        <v>0</v>
      </c>
      <c r="N270" s="8">
        <f t="shared" si="4"/>
        <v>113109</v>
      </c>
    </row>
    <row r="271" spans="1:14" x14ac:dyDescent="0.25">
      <c r="A271" s="11">
        <v>268</v>
      </c>
      <c r="B271" s="27" t="s">
        <v>280</v>
      </c>
      <c r="C271" s="8">
        <v>161382</v>
      </c>
      <c r="D271" s="8">
        <v>64316</v>
      </c>
      <c r="E271" s="8">
        <v>2041</v>
      </c>
      <c r="F271" s="8">
        <v>4726</v>
      </c>
      <c r="G271" s="8">
        <v>2964</v>
      </c>
      <c r="H271" s="8">
        <v>1021</v>
      </c>
      <c r="I271" s="8">
        <v>2753</v>
      </c>
      <c r="J271" s="8">
        <v>312</v>
      </c>
      <c r="K271" s="8">
        <v>82</v>
      </c>
      <c r="L271" s="8">
        <v>8266</v>
      </c>
      <c r="M271" s="8">
        <v>0</v>
      </c>
      <c r="N271" s="8">
        <f t="shared" si="4"/>
        <v>247863</v>
      </c>
    </row>
    <row r="272" spans="1:14" x14ac:dyDescent="0.25">
      <c r="A272" s="11">
        <v>269</v>
      </c>
      <c r="B272" s="27" t="s">
        <v>281</v>
      </c>
      <c r="C272" s="8">
        <v>452790</v>
      </c>
      <c r="D272" s="8">
        <v>227448</v>
      </c>
      <c r="E272" s="8">
        <v>5335</v>
      </c>
      <c r="F272" s="8">
        <v>13580</v>
      </c>
      <c r="G272" s="8">
        <v>11135</v>
      </c>
      <c r="H272" s="8">
        <v>2703</v>
      </c>
      <c r="I272" s="8">
        <v>8153</v>
      </c>
      <c r="J272" s="8">
        <v>860</v>
      </c>
      <c r="K272" s="8">
        <v>196</v>
      </c>
      <c r="L272" s="8">
        <v>4018</v>
      </c>
      <c r="M272" s="8">
        <v>0</v>
      </c>
      <c r="N272" s="8">
        <f t="shared" si="4"/>
        <v>726218</v>
      </c>
    </row>
    <row r="273" spans="1:14" x14ac:dyDescent="0.25">
      <c r="A273" s="11">
        <v>270</v>
      </c>
      <c r="B273" s="27" t="s">
        <v>282</v>
      </c>
      <c r="C273" s="8">
        <v>173018</v>
      </c>
      <c r="D273" s="8">
        <v>55044</v>
      </c>
      <c r="E273" s="8">
        <v>2358</v>
      </c>
      <c r="F273" s="8">
        <v>5751</v>
      </c>
      <c r="G273" s="8">
        <v>3316</v>
      </c>
      <c r="H273" s="8">
        <v>1057</v>
      </c>
      <c r="I273" s="8">
        <v>2796</v>
      </c>
      <c r="J273" s="8">
        <v>430</v>
      </c>
      <c r="K273" s="8">
        <v>76</v>
      </c>
      <c r="L273" s="8">
        <v>0</v>
      </c>
      <c r="M273" s="8">
        <v>0</v>
      </c>
      <c r="N273" s="8">
        <f t="shared" si="4"/>
        <v>243846</v>
      </c>
    </row>
    <row r="274" spans="1:14" x14ac:dyDescent="0.25">
      <c r="A274" s="11">
        <v>271</v>
      </c>
      <c r="B274" s="27" t="s">
        <v>283</v>
      </c>
      <c r="C274" s="8">
        <v>252940</v>
      </c>
      <c r="D274" s="8">
        <v>48583</v>
      </c>
      <c r="E274" s="8">
        <v>3163</v>
      </c>
      <c r="F274" s="8">
        <v>7603</v>
      </c>
      <c r="G274" s="8">
        <v>8122</v>
      </c>
      <c r="H274" s="8">
        <v>1563</v>
      </c>
      <c r="I274" s="8">
        <v>5528</v>
      </c>
      <c r="J274" s="8">
        <v>506</v>
      </c>
      <c r="K274" s="8">
        <v>120</v>
      </c>
      <c r="L274" s="8">
        <v>0</v>
      </c>
      <c r="M274" s="8">
        <v>0</v>
      </c>
      <c r="N274" s="8">
        <f t="shared" si="4"/>
        <v>328128</v>
      </c>
    </row>
    <row r="275" spans="1:14" x14ac:dyDescent="0.25">
      <c r="A275" s="11">
        <v>272</v>
      </c>
      <c r="B275" s="27" t="s">
        <v>284</v>
      </c>
      <c r="C275" s="8">
        <v>489404</v>
      </c>
      <c r="D275" s="8">
        <v>129660</v>
      </c>
      <c r="E275" s="8">
        <v>5411</v>
      </c>
      <c r="F275" s="8">
        <v>11010</v>
      </c>
      <c r="G275" s="8">
        <v>16067</v>
      </c>
      <c r="H275" s="8">
        <v>3204</v>
      </c>
      <c r="I275" s="8">
        <v>11967</v>
      </c>
      <c r="J275" s="8">
        <v>780</v>
      </c>
      <c r="K275" s="8">
        <v>292</v>
      </c>
      <c r="L275" s="8">
        <v>0</v>
      </c>
      <c r="M275" s="8">
        <v>0</v>
      </c>
      <c r="N275" s="8">
        <f t="shared" si="4"/>
        <v>667795</v>
      </c>
    </row>
    <row r="276" spans="1:14" x14ac:dyDescent="0.25">
      <c r="A276" s="11">
        <v>273</v>
      </c>
      <c r="B276" s="27" t="s">
        <v>285</v>
      </c>
      <c r="C276" s="8">
        <v>296652</v>
      </c>
      <c r="D276" s="8">
        <v>76503</v>
      </c>
      <c r="E276" s="8">
        <v>3663</v>
      </c>
      <c r="F276" s="8">
        <v>8718</v>
      </c>
      <c r="G276" s="8">
        <v>9668</v>
      </c>
      <c r="H276" s="8">
        <v>1845</v>
      </c>
      <c r="I276" s="8">
        <v>6622</v>
      </c>
      <c r="J276" s="8">
        <v>572</v>
      </c>
      <c r="K276" s="8">
        <v>144</v>
      </c>
      <c r="L276" s="8">
        <v>0</v>
      </c>
      <c r="M276" s="8">
        <v>0</v>
      </c>
      <c r="N276" s="8">
        <f t="shared" si="4"/>
        <v>404387</v>
      </c>
    </row>
    <row r="277" spans="1:14" x14ac:dyDescent="0.25">
      <c r="A277" s="11">
        <v>274</v>
      </c>
      <c r="B277" s="27" t="s">
        <v>286</v>
      </c>
      <c r="C277" s="8">
        <v>199482</v>
      </c>
      <c r="D277" s="8">
        <v>87214</v>
      </c>
      <c r="E277" s="8">
        <v>2633</v>
      </c>
      <c r="F277" s="8">
        <v>6061</v>
      </c>
      <c r="G277" s="8">
        <v>3382</v>
      </c>
      <c r="H277" s="8">
        <v>1266</v>
      </c>
      <c r="I277" s="8">
        <v>3291</v>
      </c>
      <c r="J277" s="8">
        <v>440</v>
      </c>
      <c r="K277" s="8">
        <v>100</v>
      </c>
      <c r="L277" s="8">
        <v>2965</v>
      </c>
      <c r="M277" s="8">
        <v>0</v>
      </c>
      <c r="N277" s="8">
        <f t="shared" si="4"/>
        <v>306834</v>
      </c>
    </row>
    <row r="278" spans="1:14" x14ac:dyDescent="0.25">
      <c r="A278" s="11">
        <v>275</v>
      </c>
      <c r="B278" s="27" t="s">
        <v>287</v>
      </c>
      <c r="C278" s="8">
        <v>501138</v>
      </c>
      <c r="D278" s="8">
        <v>65297</v>
      </c>
      <c r="E278" s="8">
        <v>5826</v>
      </c>
      <c r="F278" s="8">
        <v>12887</v>
      </c>
      <c r="G278" s="8">
        <v>18560</v>
      </c>
      <c r="H278" s="8">
        <v>3237</v>
      </c>
      <c r="I278" s="8">
        <v>12665</v>
      </c>
      <c r="J278" s="8">
        <v>875</v>
      </c>
      <c r="K278" s="8">
        <v>275</v>
      </c>
      <c r="L278" s="8">
        <v>0</v>
      </c>
      <c r="M278" s="8">
        <v>0</v>
      </c>
      <c r="N278" s="8">
        <f t="shared" si="4"/>
        <v>620760</v>
      </c>
    </row>
    <row r="279" spans="1:14" x14ac:dyDescent="0.25">
      <c r="A279" s="11">
        <v>276</v>
      </c>
      <c r="B279" s="27" t="s">
        <v>288</v>
      </c>
      <c r="C279" s="8">
        <v>140058</v>
      </c>
      <c r="D279" s="8">
        <v>72712</v>
      </c>
      <c r="E279" s="8">
        <v>2183</v>
      </c>
      <c r="F279" s="8">
        <v>6416</v>
      </c>
      <c r="G279" s="8">
        <v>1750</v>
      </c>
      <c r="H279" s="8">
        <v>719</v>
      </c>
      <c r="I279" s="8">
        <v>1196</v>
      </c>
      <c r="J279" s="8">
        <v>420</v>
      </c>
      <c r="K279" s="8">
        <v>26</v>
      </c>
      <c r="L279" s="8">
        <v>7758</v>
      </c>
      <c r="M279" s="8">
        <v>0</v>
      </c>
      <c r="N279" s="8">
        <f t="shared" si="4"/>
        <v>233238</v>
      </c>
    </row>
    <row r="280" spans="1:14" x14ac:dyDescent="0.25">
      <c r="A280" s="11">
        <v>277</v>
      </c>
      <c r="B280" s="27" t="s">
        <v>289</v>
      </c>
      <c r="C280" s="8">
        <v>1037410</v>
      </c>
      <c r="D280" s="8">
        <v>375500</v>
      </c>
      <c r="E280" s="8">
        <v>12147</v>
      </c>
      <c r="F280" s="8">
        <v>28763</v>
      </c>
      <c r="G280" s="8">
        <v>31501</v>
      </c>
      <c r="H280" s="8">
        <v>6463</v>
      </c>
      <c r="I280" s="8">
        <v>22382</v>
      </c>
      <c r="J280" s="8">
        <v>1921</v>
      </c>
      <c r="K280" s="8">
        <v>513</v>
      </c>
      <c r="L280" s="8">
        <v>75906</v>
      </c>
      <c r="M280" s="8">
        <v>0</v>
      </c>
      <c r="N280" s="8">
        <f t="shared" si="4"/>
        <v>1592506</v>
      </c>
    </row>
    <row r="281" spans="1:14" x14ac:dyDescent="0.25">
      <c r="A281" s="11">
        <v>278</v>
      </c>
      <c r="B281" s="27" t="s">
        <v>290</v>
      </c>
      <c r="C281" s="8">
        <v>2629776</v>
      </c>
      <c r="D281" s="8">
        <v>792093</v>
      </c>
      <c r="E281" s="8">
        <v>28385</v>
      </c>
      <c r="F281" s="8">
        <v>58001</v>
      </c>
      <c r="G281" s="8">
        <v>98772</v>
      </c>
      <c r="H281" s="8">
        <v>17533</v>
      </c>
      <c r="I281" s="8">
        <v>70036</v>
      </c>
      <c r="J281" s="8">
        <v>3950</v>
      </c>
      <c r="K281" s="8">
        <v>1604</v>
      </c>
      <c r="L281" s="8">
        <v>67124</v>
      </c>
      <c r="M281" s="8">
        <v>39353</v>
      </c>
      <c r="N281" s="8">
        <f t="shared" si="4"/>
        <v>3806627</v>
      </c>
    </row>
    <row r="282" spans="1:14" x14ac:dyDescent="0.25">
      <c r="A282" s="11">
        <v>279</v>
      </c>
      <c r="B282" s="27" t="s">
        <v>291</v>
      </c>
      <c r="C282" s="8">
        <v>268028</v>
      </c>
      <c r="D282" s="8">
        <v>106726</v>
      </c>
      <c r="E282" s="8">
        <v>3283</v>
      </c>
      <c r="F282" s="8">
        <v>7724</v>
      </c>
      <c r="G282" s="8">
        <v>7569</v>
      </c>
      <c r="H282" s="8">
        <v>1678</v>
      </c>
      <c r="I282" s="8">
        <v>5530</v>
      </c>
      <c r="J282" s="8">
        <v>510</v>
      </c>
      <c r="K282" s="8">
        <v>133</v>
      </c>
      <c r="L282" s="8">
        <v>0</v>
      </c>
      <c r="M282" s="8">
        <v>0</v>
      </c>
      <c r="N282" s="8">
        <f t="shared" si="4"/>
        <v>401181</v>
      </c>
    </row>
    <row r="283" spans="1:14" x14ac:dyDescent="0.25">
      <c r="A283" s="11">
        <v>280</v>
      </c>
      <c r="B283" s="27" t="s">
        <v>292</v>
      </c>
      <c r="C283" s="8">
        <v>270230</v>
      </c>
      <c r="D283" s="8">
        <v>94953</v>
      </c>
      <c r="E283" s="8">
        <v>3338</v>
      </c>
      <c r="F283" s="8">
        <v>7972</v>
      </c>
      <c r="G283" s="8">
        <v>5212</v>
      </c>
      <c r="H283" s="8">
        <v>1678</v>
      </c>
      <c r="I283" s="8">
        <v>4563</v>
      </c>
      <c r="J283" s="8">
        <v>528</v>
      </c>
      <c r="K283" s="8">
        <v>130</v>
      </c>
      <c r="L283" s="8">
        <v>9184</v>
      </c>
      <c r="M283" s="8">
        <v>0</v>
      </c>
      <c r="N283" s="8">
        <f t="shared" si="4"/>
        <v>397788</v>
      </c>
    </row>
    <row r="284" spans="1:14" x14ac:dyDescent="0.25">
      <c r="A284" s="11">
        <v>281</v>
      </c>
      <c r="B284" s="27" t="s">
        <v>293</v>
      </c>
      <c r="C284" s="8">
        <v>101616</v>
      </c>
      <c r="D284" s="8">
        <v>35008</v>
      </c>
      <c r="E284" s="8">
        <v>1291</v>
      </c>
      <c r="F284" s="8">
        <v>3421</v>
      </c>
      <c r="G284" s="8">
        <v>794</v>
      </c>
      <c r="H284" s="8">
        <v>589</v>
      </c>
      <c r="I284" s="8">
        <v>1069</v>
      </c>
      <c r="J284" s="8">
        <v>208</v>
      </c>
      <c r="K284" s="8">
        <v>39</v>
      </c>
      <c r="L284" s="8">
        <v>2092</v>
      </c>
      <c r="M284" s="8">
        <v>0</v>
      </c>
      <c r="N284" s="8">
        <f t="shared" si="4"/>
        <v>146127</v>
      </c>
    </row>
    <row r="285" spans="1:14" x14ac:dyDescent="0.25">
      <c r="A285" s="11">
        <v>282</v>
      </c>
      <c r="B285" s="27" t="s">
        <v>294</v>
      </c>
      <c r="C285" s="8">
        <v>111808</v>
      </c>
      <c r="D285" s="8">
        <v>34726</v>
      </c>
      <c r="E285" s="8">
        <v>1628</v>
      </c>
      <c r="F285" s="8">
        <v>4517</v>
      </c>
      <c r="G285" s="8">
        <v>1679</v>
      </c>
      <c r="H285" s="8">
        <v>616</v>
      </c>
      <c r="I285" s="8">
        <v>1282</v>
      </c>
      <c r="J285" s="8">
        <v>294</v>
      </c>
      <c r="K285" s="8">
        <v>32</v>
      </c>
      <c r="L285" s="8">
        <v>0</v>
      </c>
      <c r="M285" s="8">
        <v>0</v>
      </c>
      <c r="N285" s="8">
        <f t="shared" si="4"/>
        <v>156582</v>
      </c>
    </row>
    <row r="286" spans="1:14" x14ac:dyDescent="0.25">
      <c r="A286" s="11">
        <v>283</v>
      </c>
      <c r="B286" s="27" t="s">
        <v>295</v>
      </c>
      <c r="C286" s="8">
        <v>190982</v>
      </c>
      <c r="D286" s="8">
        <v>66901</v>
      </c>
      <c r="E286" s="8">
        <v>2390</v>
      </c>
      <c r="F286" s="8">
        <v>5041</v>
      </c>
      <c r="G286" s="8">
        <v>2700</v>
      </c>
      <c r="H286" s="8">
        <v>1271</v>
      </c>
      <c r="I286" s="8">
        <v>3238</v>
      </c>
      <c r="J286" s="8">
        <v>349</v>
      </c>
      <c r="K286" s="8">
        <v>111</v>
      </c>
      <c r="L286" s="8">
        <v>998</v>
      </c>
      <c r="M286" s="8">
        <v>0</v>
      </c>
      <c r="N286" s="8">
        <f t="shared" si="4"/>
        <v>273981</v>
      </c>
    </row>
    <row r="287" spans="1:14" x14ac:dyDescent="0.25">
      <c r="A287" s="11">
        <v>284</v>
      </c>
      <c r="B287" s="27" t="s">
        <v>296</v>
      </c>
      <c r="C287" s="8">
        <v>410124</v>
      </c>
      <c r="D287" s="8">
        <v>236179</v>
      </c>
      <c r="E287" s="8">
        <v>6062</v>
      </c>
      <c r="F287" s="8">
        <v>16595</v>
      </c>
      <c r="G287" s="8">
        <v>7930</v>
      </c>
      <c r="H287" s="8">
        <v>2283</v>
      </c>
      <c r="I287" s="8">
        <v>5518</v>
      </c>
      <c r="J287" s="8">
        <v>1100</v>
      </c>
      <c r="K287" s="8">
        <v>122</v>
      </c>
      <c r="L287" s="8">
        <v>0</v>
      </c>
      <c r="M287" s="8">
        <v>0</v>
      </c>
      <c r="N287" s="8">
        <f t="shared" si="4"/>
        <v>685913</v>
      </c>
    </row>
    <row r="288" spans="1:14" x14ac:dyDescent="0.25">
      <c r="A288" s="11">
        <v>285</v>
      </c>
      <c r="B288" s="27" t="s">
        <v>297</v>
      </c>
      <c r="C288" s="8">
        <v>296574</v>
      </c>
      <c r="D288" s="8">
        <v>111063</v>
      </c>
      <c r="E288" s="8">
        <v>3537</v>
      </c>
      <c r="F288" s="8">
        <v>8166</v>
      </c>
      <c r="G288" s="8">
        <v>9395</v>
      </c>
      <c r="H288" s="8">
        <v>1877</v>
      </c>
      <c r="I288" s="8">
        <v>6655</v>
      </c>
      <c r="J288" s="8">
        <v>529</v>
      </c>
      <c r="K288" s="8">
        <v>153</v>
      </c>
      <c r="L288" s="8">
        <v>0</v>
      </c>
      <c r="M288" s="8">
        <v>0</v>
      </c>
      <c r="N288" s="8">
        <f t="shared" si="4"/>
        <v>437949</v>
      </c>
    </row>
    <row r="289" spans="1:14" x14ac:dyDescent="0.25">
      <c r="A289" s="11">
        <v>286</v>
      </c>
      <c r="B289" s="27" t="s">
        <v>298</v>
      </c>
      <c r="C289" s="8">
        <v>320204</v>
      </c>
      <c r="D289" s="8">
        <v>120104</v>
      </c>
      <c r="E289" s="8">
        <v>4156</v>
      </c>
      <c r="F289" s="8">
        <v>10337</v>
      </c>
      <c r="G289" s="8">
        <v>7973</v>
      </c>
      <c r="H289" s="8">
        <v>1934</v>
      </c>
      <c r="I289" s="8">
        <v>5808</v>
      </c>
      <c r="J289" s="8">
        <v>713</v>
      </c>
      <c r="K289" s="8">
        <v>138</v>
      </c>
      <c r="L289" s="8">
        <v>0</v>
      </c>
      <c r="M289" s="8">
        <v>0</v>
      </c>
      <c r="N289" s="8">
        <f t="shared" si="4"/>
        <v>471367</v>
      </c>
    </row>
    <row r="290" spans="1:14" x14ac:dyDescent="0.25">
      <c r="A290" s="11">
        <v>287</v>
      </c>
      <c r="B290" s="27" t="s">
        <v>299</v>
      </c>
      <c r="C290" s="8">
        <v>150126</v>
      </c>
      <c r="D290" s="8">
        <v>36922</v>
      </c>
      <c r="E290" s="8">
        <v>1885</v>
      </c>
      <c r="F290" s="8">
        <v>3722</v>
      </c>
      <c r="G290" s="8">
        <v>794</v>
      </c>
      <c r="H290" s="8">
        <v>1030</v>
      </c>
      <c r="I290" s="8">
        <v>2180</v>
      </c>
      <c r="J290" s="8">
        <v>277</v>
      </c>
      <c r="K290" s="8">
        <v>95</v>
      </c>
      <c r="L290" s="8">
        <v>8217</v>
      </c>
      <c r="M290" s="8">
        <v>0</v>
      </c>
      <c r="N290" s="8">
        <f t="shared" si="4"/>
        <v>205248</v>
      </c>
    </row>
    <row r="291" spans="1:14" x14ac:dyDescent="0.25">
      <c r="A291" s="11">
        <v>288</v>
      </c>
      <c r="B291" s="27" t="s">
        <v>300</v>
      </c>
      <c r="C291" s="8">
        <v>102480</v>
      </c>
      <c r="D291" s="8">
        <v>62808</v>
      </c>
      <c r="E291" s="8">
        <v>1600</v>
      </c>
      <c r="F291" s="8">
        <v>4572</v>
      </c>
      <c r="G291" s="8">
        <v>1507</v>
      </c>
      <c r="H291" s="8">
        <v>542</v>
      </c>
      <c r="I291" s="8">
        <v>1029</v>
      </c>
      <c r="J291" s="8">
        <v>301</v>
      </c>
      <c r="K291" s="8">
        <v>23</v>
      </c>
      <c r="L291" s="8">
        <v>1368</v>
      </c>
      <c r="M291" s="8">
        <v>0</v>
      </c>
      <c r="N291" s="8">
        <f t="shared" si="4"/>
        <v>176230</v>
      </c>
    </row>
    <row r="292" spans="1:14" x14ac:dyDescent="0.25">
      <c r="A292" s="11">
        <v>289</v>
      </c>
      <c r="B292" s="27" t="s">
        <v>301</v>
      </c>
      <c r="C292" s="8">
        <v>142630</v>
      </c>
      <c r="D292" s="8">
        <v>49424</v>
      </c>
      <c r="E292" s="8">
        <v>2066</v>
      </c>
      <c r="F292" s="8">
        <v>5569</v>
      </c>
      <c r="G292" s="8">
        <v>3113</v>
      </c>
      <c r="H292" s="8">
        <v>806</v>
      </c>
      <c r="I292" s="8">
        <v>2110</v>
      </c>
      <c r="J292" s="8">
        <v>368</v>
      </c>
      <c r="K292" s="8">
        <v>46</v>
      </c>
      <c r="L292" s="8">
        <v>27485</v>
      </c>
      <c r="M292" s="8">
        <v>0</v>
      </c>
      <c r="N292" s="8">
        <f t="shared" si="4"/>
        <v>233617</v>
      </c>
    </row>
    <row r="293" spans="1:14" x14ac:dyDescent="0.25">
      <c r="A293" s="11">
        <v>290</v>
      </c>
      <c r="B293" s="27" t="s">
        <v>302</v>
      </c>
      <c r="C293" s="8">
        <v>118856</v>
      </c>
      <c r="D293" s="8">
        <v>53955</v>
      </c>
      <c r="E293" s="8">
        <v>1609</v>
      </c>
      <c r="F293" s="8">
        <v>4252</v>
      </c>
      <c r="G293" s="8">
        <v>2694</v>
      </c>
      <c r="H293" s="8">
        <v>687</v>
      </c>
      <c r="I293" s="8">
        <v>1890</v>
      </c>
      <c r="J293" s="8">
        <v>274</v>
      </c>
      <c r="K293" s="8">
        <v>43</v>
      </c>
      <c r="L293" s="8">
        <v>28697</v>
      </c>
      <c r="M293" s="8">
        <v>0</v>
      </c>
      <c r="N293" s="8">
        <f t="shared" si="4"/>
        <v>212957</v>
      </c>
    </row>
    <row r="294" spans="1:14" x14ac:dyDescent="0.25">
      <c r="A294" s="11">
        <v>291</v>
      </c>
      <c r="B294" s="27" t="s">
        <v>303</v>
      </c>
      <c r="C294" s="8">
        <v>330984</v>
      </c>
      <c r="D294" s="8">
        <v>57268</v>
      </c>
      <c r="E294" s="8">
        <v>4051</v>
      </c>
      <c r="F294" s="8">
        <v>9433</v>
      </c>
      <c r="G294" s="8">
        <v>11102</v>
      </c>
      <c r="H294" s="8">
        <v>2085</v>
      </c>
      <c r="I294" s="8">
        <v>7566</v>
      </c>
      <c r="J294" s="8">
        <v>626</v>
      </c>
      <c r="K294" s="8">
        <v>167</v>
      </c>
      <c r="L294" s="8">
        <v>0</v>
      </c>
      <c r="M294" s="8">
        <v>0</v>
      </c>
      <c r="N294" s="8">
        <f t="shared" si="4"/>
        <v>423282</v>
      </c>
    </row>
    <row r="295" spans="1:14" x14ac:dyDescent="0.25">
      <c r="A295" s="11">
        <v>292</v>
      </c>
      <c r="B295" s="27" t="s">
        <v>304</v>
      </c>
      <c r="C295" s="8">
        <v>162156</v>
      </c>
      <c r="D295" s="8">
        <v>90839</v>
      </c>
      <c r="E295" s="8">
        <v>2269</v>
      </c>
      <c r="F295" s="8">
        <v>5908</v>
      </c>
      <c r="G295" s="8">
        <v>3842</v>
      </c>
      <c r="H295" s="8">
        <v>946</v>
      </c>
      <c r="I295" s="8">
        <v>2685</v>
      </c>
      <c r="J295" s="8">
        <v>390</v>
      </c>
      <c r="K295" s="8">
        <v>60</v>
      </c>
      <c r="L295" s="8">
        <v>0</v>
      </c>
      <c r="M295" s="8">
        <v>0</v>
      </c>
      <c r="N295" s="8">
        <f t="shared" si="4"/>
        <v>269095</v>
      </c>
    </row>
    <row r="296" spans="1:14" x14ac:dyDescent="0.25">
      <c r="A296" s="11">
        <v>293</v>
      </c>
      <c r="B296" s="27" t="s">
        <v>305</v>
      </c>
      <c r="C296" s="8">
        <v>2044716</v>
      </c>
      <c r="D296" s="8">
        <v>563773</v>
      </c>
      <c r="E296" s="8">
        <v>19072</v>
      </c>
      <c r="F296" s="8">
        <v>27191</v>
      </c>
      <c r="G296" s="8">
        <v>45019</v>
      </c>
      <c r="H296" s="8">
        <v>14991</v>
      </c>
      <c r="I296" s="8">
        <v>48805</v>
      </c>
      <c r="J296" s="8">
        <v>1835</v>
      </c>
      <c r="K296" s="8">
        <v>1608</v>
      </c>
      <c r="L296" s="8">
        <v>0</v>
      </c>
      <c r="M296" s="8">
        <v>0</v>
      </c>
      <c r="N296" s="8">
        <f t="shared" si="4"/>
        <v>2767010</v>
      </c>
    </row>
    <row r="297" spans="1:14" x14ac:dyDescent="0.25">
      <c r="A297" s="11">
        <v>294</v>
      </c>
      <c r="B297" s="27" t="s">
        <v>306</v>
      </c>
      <c r="C297" s="8">
        <v>575076</v>
      </c>
      <c r="D297" s="8">
        <v>284538</v>
      </c>
      <c r="E297" s="8">
        <v>6008</v>
      </c>
      <c r="F297" s="8">
        <v>11346</v>
      </c>
      <c r="G297" s="8">
        <v>18408</v>
      </c>
      <c r="H297" s="8">
        <v>3949</v>
      </c>
      <c r="I297" s="8">
        <v>14507</v>
      </c>
      <c r="J297" s="8">
        <v>714</v>
      </c>
      <c r="K297" s="8">
        <v>381</v>
      </c>
      <c r="L297" s="8">
        <v>28411</v>
      </c>
      <c r="M297" s="8">
        <v>0</v>
      </c>
      <c r="N297" s="8">
        <f t="shared" si="4"/>
        <v>943338</v>
      </c>
    </row>
    <row r="298" spans="1:14" x14ac:dyDescent="0.25">
      <c r="A298" s="11">
        <v>295</v>
      </c>
      <c r="B298" s="27" t="s">
        <v>307</v>
      </c>
      <c r="C298" s="8">
        <v>907114</v>
      </c>
      <c r="D298" s="8">
        <v>434398</v>
      </c>
      <c r="E298" s="8">
        <v>9687</v>
      </c>
      <c r="F298" s="8">
        <v>21593</v>
      </c>
      <c r="G298" s="8">
        <v>26198</v>
      </c>
      <c r="H298" s="8">
        <v>5807</v>
      </c>
      <c r="I298" s="8">
        <v>19770</v>
      </c>
      <c r="J298" s="8">
        <v>1505</v>
      </c>
      <c r="K298" s="8">
        <v>497</v>
      </c>
      <c r="L298" s="8">
        <v>0</v>
      </c>
      <c r="M298" s="8">
        <v>0</v>
      </c>
      <c r="N298" s="8">
        <f t="shared" si="4"/>
        <v>1426569</v>
      </c>
    </row>
    <row r="299" spans="1:14" x14ac:dyDescent="0.25">
      <c r="A299" s="11">
        <v>296</v>
      </c>
      <c r="B299" s="27" t="s">
        <v>308</v>
      </c>
      <c r="C299" s="8">
        <v>121640</v>
      </c>
      <c r="D299" s="8">
        <v>62368</v>
      </c>
      <c r="E299" s="8">
        <v>1679</v>
      </c>
      <c r="F299" s="8">
        <v>4385</v>
      </c>
      <c r="G299" s="8">
        <v>2477</v>
      </c>
      <c r="H299" s="8">
        <v>709</v>
      </c>
      <c r="I299" s="8">
        <v>1836</v>
      </c>
      <c r="J299" s="8">
        <v>295</v>
      </c>
      <c r="K299" s="8">
        <v>45</v>
      </c>
      <c r="L299" s="8">
        <v>9248</v>
      </c>
      <c r="M299" s="8">
        <v>0</v>
      </c>
      <c r="N299" s="8">
        <f t="shared" si="4"/>
        <v>204682</v>
      </c>
    </row>
    <row r="300" spans="1:14" x14ac:dyDescent="0.25">
      <c r="A300" s="11">
        <v>297</v>
      </c>
      <c r="B300" s="27" t="s">
        <v>309</v>
      </c>
      <c r="C300" s="8">
        <v>231684</v>
      </c>
      <c r="D300" s="8">
        <v>103276</v>
      </c>
      <c r="E300" s="8">
        <v>2921</v>
      </c>
      <c r="F300" s="8">
        <v>6729</v>
      </c>
      <c r="G300" s="8">
        <v>6973</v>
      </c>
      <c r="H300" s="8">
        <v>1470</v>
      </c>
      <c r="I300" s="8">
        <v>5056</v>
      </c>
      <c r="J300" s="8">
        <v>458</v>
      </c>
      <c r="K300" s="8">
        <v>118</v>
      </c>
      <c r="L300" s="8">
        <v>3113</v>
      </c>
      <c r="M300" s="8">
        <v>0</v>
      </c>
      <c r="N300" s="8">
        <f t="shared" si="4"/>
        <v>361798</v>
      </c>
    </row>
    <row r="301" spans="1:14" x14ac:dyDescent="0.25">
      <c r="A301" s="11">
        <v>298</v>
      </c>
      <c r="B301" s="27" t="s">
        <v>310</v>
      </c>
      <c r="C301" s="8">
        <v>1200554</v>
      </c>
      <c r="D301" s="8">
        <v>407102</v>
      </c>
      <c r="E301" s="8">
        <v>12468</v>
      </c>
      <c r="F301" s="8">
        <v>23035</v>
      </c>
      <c r="G301" s="8">
        <v>35111</v>
      </c>
      <c r="H301" s="8">
        <v>8292</v>
      </c>
      <c r="I301" s="8">
        <v>29424</v>
      </c>
      <c r="J301" s="8">
        <v>1576</v>
      </c>
      <c r="K301" s="8">
        <v>807</v>
      </c>
      <c r="L301" s="8">
        <v>86722</v>
      </c>
      <c r="M301" s="8">
        <v>0</v>
      </c>
      <c r="N301" s="8">
        <f t="shared" si="4"/>
        <v>1805091</v>
      </c>
    </row>
    <row r="302" spans="1:14" x14ac:dyDescent="0.25">
      <c r="A302" s="11">
        <v>299</v>
      </c>
      <c r="B302" s="27" t="s">
        <v>311</v>
      </c>
      <c r="C302" s="8">
        <v>137960</v>
      </c>
      <c r="D302" s="8">
        <v>48828</v>
      </c>
      <c r="E302" s="8">
        <v>2024</v>
      </c>
      <c r="F302" s="8">
        <v>5491</v>
      </c>
      <c r="G302" s="8">
        <v>2909</v>
      </c>
      <c r="H302" s="8">
        <v>774</v>
      </c>
      <c r="I302" s="8">
        <v>1955</v>
      </c>
      <c r="J302" s="8">
        <v>371</v>
      </c>
      <c r="K302" s="8">
        <v>43</v>
      </c>
      <c r="L302" s="8">
        <v>12645</v>
      </c>
      <c r="M302" s="8">
        <v>0</v>
      </c>
      <c r="N302" s="8">
        <f t="shared" si="4"/>
        <v>213000</v>
      </c>
    </row>
    <row r="303" spans="1:14" x14ac:dyDescent="0.25">
      <c r="A303" s="11">
        <v>300</v>
      </c>
      <c r="B303" s="27" t="s">
        <v>312</v>
      </c>
      <c r="C303" s="8">
        <v>475530</v>
      </c>
      <c r="D303" s="8">
        <v>95966</v>
      </c>
      <c r="E303" s="8">
        <v>5279</v>
      </c>
      <c r="F303" s="8">
        <v>11254</v>
      </c>
      <c r="G303" s="8">
        <v>16992</v>
      </c>
      <c r="H303" s="8">
        <v>3118</v>
      </c>
      <c r="I303" s="8">
        <v>12028</v>
      </c>
      <c r="J303" s="8">
        <v>755</v>
      </c>
      <c r="K303" s="8">
        <v>276</v>
      </c>
      <c r="L303" s="8">
        <v>0</v>
      </c>
      <c r="M303" s="8">
        <v>0</v>
      </c>
      <c r="N303" s="8">
        <f t="shared" si="4"/>
        <v>621198</v>
      </c>
    </row>
    <row r="304" spans="1:14" x14ac:dyDescent="0.25">
      <c r="A304" s="11">
        <v>301</v>
      </c>
      <c r="B304" s="27" t="s">
        <v>313</v>
      </c>
      <c r="C304" s="8">
        <v>297194</v>
      </c>
      <c r="D304" s="8">
        <v>142798</v>
      </c>
      <c r="E304" s="8">
        <v>4104</v>
      </c>
      <c r="F304" s="8">
        <v>11217</v>
      </c>
      <c r="G304" s="8">
        <v>4111</v>
      </c>
      <c r="H304" s="8">
        <v>1665</v>
      </c>
      <c r="I304" s="8">
        <v>3450</v>
      </c>
      <c r="J304" s="8">
        <v>760</v>
      </c>
      <c r="K304" s="8">
        <v>95</v>
      </c>
      <c r="L304" s="8">
        <v>28185</v>
      </c>
      <c r="M304" s="8">
        <v>0</v>
      </c>
      <c r="N304" s="8">
        <f t="shared" si="4"/>
        <v>493579</v>
      </c>
    </row>
    <row r="305" spans="1:14" x14ac:dyDescent="0.25">
      <c r="A305" s="11">
        <v>302</v>
      </c>
      <c r="B305" s="27" t="s">
        <v>314</v>
      </c>
      <c r="C305" s="8">
        <v>372406</v>
      </c>
      <c r="D305" s="8">
        <v>65668</v>
      </c>
      <c r="E305" s="8">
        <v>4374</v>
      </c>
      <c r="F305" s="8">
        <v>10850</v>
      </c>
      <c r="G305" s="8">
        <v>11588</v>
      </c>
      <c r="H305" s="8">
        <v>2261</v>
      </c>
      <c r="I305" s="8">
        <v>7887</v>
      </c>
      <c r="J305" s="8">
        <v>674</v>
      </c>
      <c r="K305" s="8">
        <v>170</v>
      </c>
      <c r="L305" s="8">
        <v>0</v>
      </c>
      <c r="M305" s="8">
        <v>0</v>
      </c>
      <c r="N305" s="8">
        <f t="shared" si="4"/>
        <v>475878</v>
      </c>
    </row>
    <row r="306" spans="1:14" x14ac:dyDescent="0.25">
      <c r="A306" s="11">
        <v>303</v>
      </c>
      <c r="B306" s="27" t="s">
        <v>315</v>
      </c>
      <c r="C306" s="8">
        <v>116888</v>
      </c>
      <c r="D306" s="8">
        <v>34138</v>
      </c>
      <c r="E306" s="8">
        <v>1612</v>
      </c>
      <c r="F306" s="8">
        <v>4295</v>
      </c>
      <c r="G306" s="8">
        <v>2789</v>
      </c>
      <c r="H306" s="8">
        <v>670</v>
      </c>
      <c r="I306" s="8">
        <v>1876</v>
      </c>
      <c r="J306" s="8">
        <v>288</v>
      </c>
      <c r="K306" s="8">
        <v>41</v>
      </c>
      <c r="L306" s="8">
        <v>0</v>
      </c>
      <c r="M306" s="8">
        <v>0</v>
      </c>
      <c r="N306" s="8">
        <f t="shared" si="4"/>
        <v>162597</v>
      </c>
    </row>
    <row r="307" spans="1:14" x14ac:dyDescent="0.25">
      <c r="A307" s="11">
        <v>304</v>
      </c>
      <c r="B307" s="27" t="s">
        <v>316</v>
      </c>
      <c r="C307" s="8">
        <v>142586</v>
      </c>
      <c r="D307" s="8">
        <v>56021</v>
      </c>
      <c r="E307" s="8">
        <v>1918</v>
      </c>
      <c r="F307" s="8">
        <v>4591</v>
      </c>
      <c r="G307" s="8">
        <v>1839</v>
      </c>
      <c r="H307" s="8">
        <v>886</v>
      </c>
      <c r="I307" s="8">
        <v>2026</v>
      </c>
      <c r="J307" s="8">
        <v>302</v>
      </c>
      <c r="K307" s="8">
        <v>67</v>
      </c>
      <c r="L307" s="8">
        <v>0</v>
      </c>
      <c r="M307" s="8">
        <v>0</v>
      </c>
      <c r="N307" s="8">
        <f t="shared" si="4"/>
        <v>210236</v>
      </c>
    </row>
    <row r="308" spans="1:14" x14ac:dyDescent="0.25">
      <c r="A308" s="11">
        <v>305</v>
      </c>
      <c r="B308" s="27" t="s">
        <v>317</v>
      </c>
      <c r="C308" s="8">
        <v>452372</v>
      </c>
      <c r="D308" s="8">
        <v>199253</v>
      </c>
      <c r="E308" s="8">
        <v>4597</v>
      </c>
      <c r="F308" s="8">
        <v>8107</v>
      </c>
      <c r="G308" s="8">
        <v>11308</v>
      </c>
      <c r="H308" s="8">
        <v>3171</v>
      </c>
      <c r="I308" s="8">
        <v>10567</v>
      </c>
      <c r="J308" s="8">
        <v>492</v>
      </c>
      <c r="K308" s="8">
        <v>317</v>
      </c>
      <c r="L308" s="8">
        <v>0</v>
      </c>
      <c r="M308" s="8">
        <v>0</v>
      </c>
      <c r="N308" s="8">
        <f t="shared" si="4"/>
        <v>690184</v>
      </c>
    </row>
    <row r="309" spans="1:14" x14ac:dyDescent="0.25">
      <c r="A309" s="11">
        <v>306</v>
      </c>
      <c r="B309" s="27" t="s">
        <v>318</v>
      </c>
      <c r="C309" s="8">
        <v>346400</v>
      </c>
      <c r="D309" s="8">
        <v>91264</v>
      </c>
      <c r="E309" s="8">
        <v>4231</v>
      </c>
      <c r="F309" s="8">
        <v>9709</v>
      </c>
      <c r="G309" s="8">
        <v>11820</v>
      </c>
      <c r="H309" s="8">
        <v>2201</v>
      </c>
      <c r="I309" s="8">
        <v>8152</v>
      </c>
      <c r="J309" s="8">
        <v>641</v>
      </c>
      <c r="K309" s="8">
        <v>179</v>
      </c>
      <c r="L309" s="8">
        <v>0</v>
      </c>
      <c r="M309" s="8">
        <v>0</v>
      </c>
      <c r="N309" s="8">
        <f t="shared" si="4"/>
        <v>474597</v>
      </c>
    </row>
    <row r="310" spans="1:14" x14ac:dyDescent="0.25">
      <c r="A310" s="11">
        <v>307</v>
      </c>
      <c r="B310" s="27" t="s">
        <v>319</v>
      </c>
      <c r="C310" s="8">
        <v>742762</v>
      </c>
      <c r="D310" s="8">
        <v>64485</v>
      </c>
      <c r="E310" s="8">
        <v>8189</v>
      </c>
      <c r="F310" s="8">
        <v>16107</v>
      </c>
      <c r="G310" s="8">
        <v>25060</v>
      </c>
      <c r="H310" s="8">
        <v>5044</v>
      </c>
      <c r="I310" s="8">
        <v>18994</v>
      </c>
      <c r="J310" s="8">
        <v>1073</v>
      </c>
      <c r="K310" s="8">
        <v>473</v>
      </c>
      <c r="L310" s="8">
        <v>37734</v>
      </c>
      <c r="M310" s="8">
        <v>0</v>
      </c>
      <c r="N310" s="8">
        <f t="shared" si="4"/>
        <v>919921</v>
      </c>
    </row>
    <row r="311" spans="1:14" x14ac:dyDescent="0.25">
      <c r="A311" s="11">
        <v>308</v>
      </c>
      <c r="B311" s="27" t="s">
        <v>320</v>
      </c>
      <c r="C311" s="8">
        <v>332234</v>
      </c>
      <c r="D311" s="8">
        <v>173199</v>
      </c>
      <c r="E311" s="8">
        <v>3614</v>
      </c>
      <c r="F311" s="8">
        <v>8157</v>
      </c>
      <c r="G311" s="8">
        <v>8506</v>
      </c>
      <c r="H311" s="8">
        <v>2122</v>
      </c>
      <c r="I311" s="8">
        <v>6853</v>
      </c>
      <c r="J311" s="8">
        <v>498</v>
      </c>
      <c r="K311" s="8">
        <v>181</v>
      </c>
      <c r="L311" s="8">
        <v>42568</v>
      </c>
      <c r="M311" s="8">
        <v>0</v>
      </c>
      <c r="N311" s="8">
        <f t="shared" si="4"/>
        <v>577932</v>
      </c>
    </row>
    <row r="312" spans="1:14" x14ac:dyDescent="0.25">
      <c r="A312" s="11">
        <v>309</v>
      </c>
      <c r="B312" s="27" t="s">
        <v>321</v>
      </c>
      <c r="C312" s="8">
        <v>790282</v>
      </c>
      <c r="D312" s="8">
        <v>441888</v>
      </c>
      <c r="E312" s="8">
        <v>9297</v>
      </c>
      <c r="F312" s="8">
        <v>20890</v>
      </c>
      <c r="G312" s="8">
        <v>26231</v>
      </c>
      <c r="H312" s="8">
        <v>5067</v>
      </c>
      <c r="I312" s="8">
        <v>18651</v>
      </c>
      <c r="J312" s="8">
        <v>1422</v>
      </c>
      <c r="K312" s="8">
        <v>424</v>
      </c>
      <c r="L312" s="8">
        <v>0</v>
      </c>
      <c r="M312" s="8">
        <v>0</v>
      </c>
      <c r="N312" s="8">
        <f t="shared" si="4"/>
        <v>1314152</v>
      </c>
    </row>
    <row r="313" spans="1:14" x14ac:dyDescent="0.25">
      <c r="A313" s="11">
        <v>310</v>
      </c>
      <c r="B313" s="27" t="s">
        <v>322</v>
      </c>
      <c r="C313" s="8">
        <v>906266</v>
      </c>
      <c r="D313" s="8">
        <v>304240</v>
      </c>
      <c r="E313" s="8">
        <v>8626</v>
      </c>
      <c r="F313" s="8">
        <v>11428</v>
      </c>
      <c r="G313" s="8">
        <v>37029</v>
      </c>
      <c r="H313" s="8">
        <v>6783</v>
      </c>
      <c r="I313" s="8">
        <v>29132</v>
      </c>
      <c r="J313" s="8">
        <v>724</v>
      </c>
      <c r="K313" s="8">
        <v>744</v>
      </c>
      <c r="L313" s="8">
        <v>0</v>
      </c>
      <c r="M313" s="8">
        <v>0</v>
      </c>
      <c r="N313" s="8">
        <f t="shared" si="4"/>
        <v>1304972</v>
      </c>
    </row>
    <row r="314" spans="1:14" x14ac:dyDescent="0.25">
      <c r="A314" s="11">
        <v>311</v>
      </c>
      <c r="B314" s="27" t="s">
        <v>323</v>
      </c>
      <c r="C314" s="8">
        <v>124678</v>
      </c>
      <c r="D314" s="8">
        <v>51688</v>
      </c>
      <c r="E314" s="8">
        <v>1846</v>
      </c>
      <c r="F314" s="8">
        <v>5197</v>
      </c>
      <c r="G314" s="8">
        <v>1225</v>
      </c>
      <c r="H314" s="8">
        <v>676</v>
      </c>
      <c r="I314" s="8">
        <v>1126</v>
      </c>
      <c r="J314" s="8">
        <v>340</v>
      </c>
      <c r="K314" s="8">
        <v>33</v>
      </c>
      <c r="L314" s="8">
        <v>0</v>
      </c>
      <c r="M314" s="8">
        <v>0</v>
      </c>
      <c r="N314" s="8">
        <f t="shared" si="4"/>
        <v>186809</v>
      </c>
    </row>
    <row r="315" spans="1:14" x14ac:dyDescent="0.25">
      <c r="A315" s="11">
        <v>312</v>
      </c>
      <c r="B315" s="27" t="s">
        <v>324</v>
      </c>
      <c r="C315" s="8">
        <v>785444</v>
      </c>
      <c r="D315" s="8">
        <v>246555</v>
      </c>
      <c r="E315" s="8">
        <v>8844</v>
      </c>
      <c r="F315" s="8">
        <v>18830</v>
      </c>
      <c r="G315" s="8">
        <v>28533</v>
      </c>
      <c r="H315" s="8">
        <v>5161</v>
      </c>
      <c r="I315" s="8">
        <v>20200</v>
      </c>
      <c r="J315" s="8">
        <v>1254</v>
      </c>
      <c r="K315" s="8">
        <v>456</v>
      </c>
      <c r="L315" s="8">
        <v>36666</v>
      </c>
      <c r="M315" s="8">
        <v>0</v>
      </c>
      <c r="N315" s="8">
        <f t="shared" si="4"/>
        <v>1151943</v>
      </c>
    </row>
    <row r="316" spans="1:14" x14ac:dyDescent="0.25">
      <c r="A316" s="11">
        <v>313</v>
      </c>
      <c r="B316" s="27" t="s">
        <v>325</v>
      </c>
      <c r="C316" s="8">
        <v>171750</v>
      </c>
      <c r="D316" s="8">
        <v>52701</v>
      </c>
      <c r="E316" s="8">
        <v>2366</v>
      </c>
      <c r="F316" s="8">
        <v>5758</v>
      </c>
      <c r="G316" s="8">
        <v>1869</v>
      </c>
      <c r="H316" s="8">
        <v>1055</v>
      </c>
      <c r="I316" s="8">
        <v>2241</v>
      </c>
      <c r="J316" s="8">
        <v>379</v>
      </c>
      <c r="K316" s="8">
        <v>77</v>
      </c>
      <c r="L316" s="8">
        <v>0</v>
      </c>
      <c r="M316" s="8">
        <v>0</v>
      </c>
      <c r="N316" s="8">
        <f t="shared" si="4"/>
        <v>238196</v>
      </c>
    </row>
    <row r="317" spans="1:14" x14ac:dyDescent="0.25">
      <c r="A317" s="11">
        <v>314</v>
      </c>
      <c r="B317" s="27" t="s">
        <v>326</v>
      </c>
      <c r="C317" s="8">
        <v>219226</v>
      </c>
      <c r="D317" s="8">
        <v>113103</v>
      </c>
      <c r="E317" s="8">
        <v>2540</v>
      </c>
      <c r="F317" s="8">
        <v>5922</v>
      </c>
      <c r="G317" s="8">
        <v>4545</v>
      </c>
      <c r="H317" s="8">
        <v>1374</v>
      </c>
      <c r="I317" s="8">
        <v>3922</v>
      </c>
      <c r="J317" s="8">
        <v>437</v>
      </c>
      <c r="K317" s="8">
        <v>110</v>
      </c>
      <c r="L317" s="8">
        <v>0</v>
      </c>
      <c r="M317" s="8">
        <v>0</v>
      </c>
      <c r="N317" s="8">
        <f t="shared" si="4"/>
        <v>351179</v>
      </c>
    </row>
    <row r="318" spans="1:14" x14ac:dyDescent="0.25">
      <c r="A318" s="11">
        <v>315</v>
      </c>
      <c r="B318" s="27" t="s">
        <v>327</v>
      </c>
      <c r="C318" s="8">
        <v>199310</v>
      </c>
      <c r="D318" s="8">
        <v>119542</v>
      </c>
      <c r="E318" s="8">
        <v>2656</v>
      </c>
      <c r="F318" s="8">
        <v>6863</v>
      </c>
      <c r="G318" s="8">
        <v>4807</v>
      </c>
      <c r="H318" s="8">
        <v>1172</v>
      </c>
      <c r="I318" s="8">
        <v>3422</v>
      </c>
      <c r="J318" s="8">
        <v>453</v>
      </c>
      <c r="K318" s="8">
        <v>78</v>
      </c>
      <c r="L318" s="8">
        <v>0</v>
      </c>
      <c r="M318" s="8">
        <v>0</v>
      </c>
      <c r="N318" s="8">
        <f t="shared" si="4"/>
        <v>338303</v>
      </c>
    </row>
    <row r="319" spans="1:14" x14ac:dyDescent="0.25">
      <c r="A319" s="11">
        <v>316</v>
      </c>
      <c r="B319" s="27" t="s">
        <v>328</v>
      </c>
      <c r="C319" s="8">
        <v>139546</v>
      </c>
      <c r="D319" s="8">
        <v>68389</v>
      </c>
      <c r="E319" s="8">
        <v>2149</v>
      </c>
      <c r="F319" s="8">
        <v>5886</v>
      </c>
      <c r="G319" s="8">
        <v>1908</v>
      </c>
      <c r="H319" s="8">
        <v>767</v>
      </c>
      <c r="I319" s="8">
        <v>1462</v>
      </c>
      <c r="J319" s="8">
        <v>477</v>
      </c>
      <c r="K319" s="8">
        <v>37</v>
      </c>
      <c r="L319" s="8">
        <v>0</v>
      </c>
      <c r="M319" s="8">
        <v>0</v>
      </c>
      <c r="N319" s="8">
        <f t="shared" si="4"/>
        <v>220621</v>
      </c>
    </row>
    <row r="320" spans="1:14" x14ac:dyDescent="0.25">
      <c r="A320" s="11">
        <v>317</v>
      </c>
      <c r="B320" s="27" t="s">
        <v>329</v>
      </c>
      <c r="C320" s="8">
        <v>173080</v>
      </c>
      <c r="D320" s="8">
        <v>93001</v>
      </c>
      <c r="E320" s="8">
        <v>2301</v>
      </c>
      <c r="F320" s="8">
        <v>5969</v>
      </c>
      <c r="G320" s="8">
        <v>3232</v>
      </c>
      <c r="H320" s="8">
        <v>1013</v>
      </c>
      <c r="I320" s="8">
        <v>2563</v>
      </c>
      <c r="J320" s="8">
        <v>409</v>
      </c>
      <c r="K320" s="8">
        <v>67</v>
      </c>
      <c r="L320" s="8">
        <v>0</v>
      </c>
      <c r="M320" s="8">
        <v>0</v>
      </c>
      <c r="N320" s="8">
        <f t="shared" si="4"/>
        <v>281635</v>
      </c>
    </row>
    <row r="321" spans="1:14" x14ac:dyDescent="0.25">
      <c r="A321" s="11">
        <v>318</v>
      </c>
      <c r="B321" s="27" t="s">
        <v>330</v>
      </c>
      <c r="C321" s="8">
        <v>9128018</v>
      </c>
      <c r="D321" s="8">
        <v>1698131</v>
      </c>
      <c r="E321" s="8">
        <v>83040</v>
      </c>
      <c r="F321" s="8">
        <v>97381</v>
      </c>
      <c r="G321" s="8">
        <v>129336</v>
      </c>
      <c r="H321" s="8">
        <v>69368</v>
      </c>
      <c r="I321" s="8">
        <v>202104</v>
      </c>
      <c r="J321" s="8">
        <v>7152</v>
      </c>
      <c r="K321" s="8">
        <v>7711</v>
      </c>
      <c r="L321" s="8">
        <v>308788</v>
      </c>
      <c r="M321" s="8">
        <v>0</v>
      </c>
      <c r="N321" s="8">
        <f t="shared" si="4"/>
        <v>11731029</v>
      </c>
    </row>
    <row r="322" spans="1:14" x14ac:dyDescent="0.25">
      <c r="A322" s="11">
        <v>319</v>
      </c>
      <c r="B322" s="27" t="s">
        <v>331</v>
      </c>
      <c r="C322" s="8">
        <v>96818</v>
      </c>
      <c r="D322" s="8">
        <v>24797</v>
      </c>
      <c r="E322" s="8">
        <v>1315</v>
      </c>
      <c r="F322" s="8">
        <v>3417</v>
      </c>
      <c r="G322" s="8">
        <v>2492</v>
      </c>
      <c r="H322" s="8">
        <v>566</v>
      </c>
      <c r="I322" s="8">
        <v>1689</v>
      </c>
      <c r="J322" s="8">
        <v>229</v>
      </c>
      <c r="K322" s="8">
        <v>37</v>
      </c>
      <c r="L322" s="8">
        <v>0</v>
      </c>
      <c r="M322" s="8">
        <v>0</v>
      </c>
      <c r="N322" s="8">
        <f t="shared" si="4"/>
        <v>131360</v>
      </c>
    </row>
    <row r="323" spans="1:14" x14ac:dyDescent="0.25">
      <c r="A323" s="11">
        <v>320</v>
      </c>
      <c r="B323" s="27" t="s">
        <v>332</v>
      </c>
      <c r="C323" s="8">
        <v>87446</v>
      </c>
      <c r="D323" s="8">
        <v>26878</v>
      </c>
      <c r="E323" s="8">
        <v>1262</v>
      </c>
      <c r="F323" s="8">
        <v>3390</v>
      </c>
      <c r="G323" s="8">
        <v>1823</v>
      </c>
      <c r="H323" s="8">
        <v>496</v>
      </c>
      <c r="I323" s="8">
        <v>1265</v>
      </c>
      <c r="J323" s="8">
        <v>224</v>
      </c>
      <c r="K323" s="8">
        <v>29</v>
      </c>
      <c r="L323" s="8">
        <v>0</v>
      </c>
      <c r="M323" s="8">
        <v>0</v>
      </c>
      <c r="N323" s="8">
        <f t="shared" si="4"/>
        <v>122813</v>
      </c>
    </row>
    <row r="324" spans="1:14" x14ac:dyDescent="0.25">
      <c r="A324" s="11">
        <v>321</v>
      </c>
      <c r="B324" s="27" t="s">
        <v>333</v>
      </c>
      <c r="C324" s="8">
        <v>118432</v>
      </c>
      <c r="D324" s="8">
        <v>48571</v>
      </c>
      <c r="E324" s="8">
        <v>1673</v>
      </c>
      <c r="F324" s="8">
        <v>4574</v>
      </c>
      <c r="G324" s="8">
        <v>1935</v>
      </c>
      <c r="H324" s="8">
        <v>663</v>
      </c>
      <c r="I324" s="8">
        <v>1474</v>
      </c>
      <c r="J324" s="8">
        <v>308</v>
      </c>
      <c r="K324" s="8">
        <v>37</v>
      </c>
      <c r="L324" s="8">
        <v>0</v>
      </c>
      <c r="M324" s="8">
        <v>0</v>
      </c>
      <c r="N324" s="8">
        <f t="shared" si="4"/>
        <v>177667</v>
      </c>
    </row>
    <row r="325" spans="1:14" x14ac:dyDescent="0.25">
      <c r="A325" s="11">
        <v>322</v>
      </c>
      <c r="B325" s="27" t="s">
        <v>334</v>
      </c>
      <c r="C325" s="8">
        <v>132410</v>
      </c>
      <c r="D325" s="8">
        <v>56086</v>
      </c>
      <c r="E325" s="8">
        <v>2065</v>
      </c>
      <c r="F325" s="8">
        <v>5901</v>
      </c>
      <c r="G325" s="8">
        <v>1991</v>
      </c>
      <c r="H325" s="8">
        <v>701</v>
      </c>
      <c r="I325" s="8">
        <v>1360</v>
      </c>
      <c r="J325" s="8">
        <v>391</v>
      </c>
      <c r="K325" s="8">
        <v>29</v>
      </c>
      <c r="L325" s="8">
        <v>0</v>
      </c>
      <c r="M325" s="8">
        <v>0</v>
      </c>
      <c r="N325" s="8">
        <f t="shared" ref="N325:N388" si="5">SUM(C325:M325)</f>
        <v>200934</v>
      </c>
    </row>
    <row r="326" spans="1:14" x14ac:dyDescent="0.25">
      <c r="A326" s="11">
        <v>323</v>
      </c>
      <c r="B326" s="27" t="s">
        <v>335</v>
      </c>
      <c r="C326" s="8">
        <v>219044</v>
      </c>
      <c r="D326" s="8">
        <v>44937</v>
      </c>
      <c r="E326" s="8">
        <v>2752</v>
      </c>
      <c r="F326" s="8">
        <v>6881</v>
      </c>
      <c r="G326" s="8">
        <v>6176</v>
      </c>
      <c r="H326" s="8">
        <v>1321</v>
      </c>
      <c r="I326" s="8">
        <v>4277</v>
      </c>
      <c r="J326" s="8">
        <v>439</v>
      </c>
      <c r="K326" s="8">
        <v>96</v>
      </c>
      <c r="L326" s="8">
        <v>2502</v>
      </c>
      <c r="M326" s="8">
        <v>0</v>
      </c>
      <c r="N326" s="8">
        <f t="shared" si="5"/>
        <v>288425</v>
      </c>
    </row>
    <row r="327" spans="1:14" x14ac:dyDescent="0.25">
      <c r="A327" s="11">
        <v>324</v>
      </c>
      <c r="B327" s="27" t="s">
        <v>336</v>
      </c>
      <c r="C327" s="8">
        <v>3766504</v>
      </c>
      <c r="D327" s="8">
        <v>1381016</v>
      </c>
      <c r="E327" s="8">
        <v>36206</v>
      </c>
      <c r="F327" s="8">
        <v>65652</v>
      </c>
      <c r="G327" s="8">
        <v>124061</v>
      </c>
      <c r="H327" s="8">
        <v>25959</v>
      </c>
      <c r="I327" s="8">
        <v>98039</v>
      </c>
      <c r="J327" s="8">
        <v>4467</v>
      </c>
      <c r="K327" s="8">
        <v>2541</v>
      </c>
      <c r="L327" s="8">
        <v>762315</v>
      </c>
      <c r="M327" s="8">
        <v>0</v>
      </c>
      <c r="N327" s="8">
        <f t="shared" si="5"/>
        <v>6266760</v>
      </c>
    </row>
    <row r="328" spans="1:14" x14ac:dyDescent="0.25">
      <c r="A328" s="11">
        <v>325</v>
      </c>
      <c r="B328" s="27" t="s">
        <v>337</v>
      </c>
      <c r="C328" s="8">
        <v>813288</v>
      </c>
      <c r="D328" s="8">
        <v>195318</v>
      </c>
      <c r="E328" s="8">
        <v>8851</v>
      </c>
      <c r="F328" s="8">
        <v>18873</v>
      </c>
      <c r="G328" s="8">
        <v>30351</v>
      </c>
      <c r="H328" s="8">
        <v>5329</v>
      </c>
      <c r="I328" s="8">
        <v>21191</v>
      </c>
      <c r="J328" s="8">
        <v>1215</v>
      </c>
      <c r="K328" s="8">
        <v>474</v>
      </c>
      <c r="L328" s="8">
        <v>35484</v>
      </c>
      <c r="M328" s="8">
        <v>0</v>
      </c>
      <c r="N328" s="8">
        <f t="shared" si="5"/>
        <v>1130374</v>
      </c>
    </row>
    <row r="329" spans="1:14" x14ac:dyDescent="0.25">
      <c r="A329" s="11">
        <v>326</v>
      </c>
      <c r="B329" s="27" t="s">
        <v>338</v>
      </c>
      <c r="C329" s="8">
        <v>446444</v>
      </c>
      <c r="D329" s="8">
        <v>190329</v>
      </c>
      <c r="E329" s="8">
        <v>5347</v>
      </c>
      <c r="F329" s="8">
        <v>12818</v>
      </c>
      <c r="G329" s="8">
        <v>12867</v>
      </c>
      <c r="H329" s="8">
        <v>2762</v>
      </c>
      <c r="I329" s="8">
        <v>9253</v>
      </c>
      <c r="J329" s="8">
        <v>855</v>
      </c>
      <c r="K329" s="8">
        <v>215</v>
      </c>
      <c r="L329" s="8">
        <v>0</v>
      </c>
      <c r="M329" s="8">
        <v>0</v>
      </c>
      <c r="N329" s="8">
        <f t="shared" si="5"/>
        <v>680890</v>
      </c>
    </row>
    <row r="330" spans="1:14" x14ac:dyDescent="0.25">
      <c r="A330" s="11">
        <v>327</v>
      </c>
      <c r="B330" s="27" t="s">
        <v>339</v>
      </c>
      <c r="C330" s="8">
        <v>2137780</v>
      </c>
      <c r="D330" s="8">
        <v>840389</v>
      </c>
      <c r="E330" s="8">
        <v>24655</v>
      </c>
      <c r="F330" s="8">
        <v>56712</v>
      </c>
      <c r="G330" s="8">
        <v>39932</v>
      </c>
      <c r="H330" s="8">
        <v>13535</v>
      </c>
      <c r="I330" s="8">
        <v>37411</v>
      </c>
      <c r="J330" s="8">
        <v>3680</v>
      </c>
      <c r="K330" s="8">
        <v>1115</v>
      </c>
      <c r="L330" s="8">
        <v>0</v>
      </c>
      <c r="M330" s="8">
        <v>0</v>
      </c>
      <c r="N330" s="8">
        <f t="shared" si="5"/>
        <v>3155209</v>
      </c>
    </row>
    <row r="331" spans="1:14" x14ac:dyDescent="0.25">
      <c r="A331" s="11">
        <v>328</v>
      </c>
      <c r="B331" s="27" t="s">
        <v>340</v>
      </c>
      <c r="C331" s="8">
        <v>141168</v>
      </c>
      <c r="D331" s="8">
        <v>41064</v>
      </c>
      <c r="E331" s="8">
        <v>1946</v>
      </c>
      <c r="F331" s="8">
        <v>4975</v>
      </c>
      <c r="G331" s="8">
        <v>3679</v>
      </c>
      <c r="H331" s="8">
        <v>836</v>
      </c>
      <c r="I331" s="8">
        <v>2528</v>
      </c>
      <c r="J331" s="8">
        <v>329</v>
      </c>
      <c r="K331" s="8">
        <v>56</v>
      </c>
      <c r="L331" s="8">
        <v>6403</v>
      </c>
      <c r="M331" s="8">
        <v>0</v>
      </c>
      <c r="N331" s="8">
        <f t="shared" si="5"/>
        <v>202984</v>
      </c>
    </row>
    <row r="332" spans="1:14" x14ac:dyDescent="0.25">
      <c r="A332" s="11">
        <v>329</v>
      </c>
      <c r="B332" s="27" t="s">
        <v>341</v>
      </c>
      <c r="C332" s="8">
        <v>144736</v>
      </c>
      <c r="D332" s="8">
        <v>41030</v>
      </c>
      <c r="E332" s="8">
        <v>2053</v>
      </c>
      <c r="F332" s="8">
        <v>5627</v>
      </c>
      <c r="G332" s="8">
        <v>2955</v>
      </c>
      <c r="H332" s="8">
        <v>808</v>
      </c>
      <c r="I332" s="8">
        <v>2024</v>
      </c>
      <c r="J332" s="8">
        <v>374</v>
      </c>
      <c r="K332" s="8">
        <v>45</v>
      </c>
      <c r="L332" s="8">
        <v>3589</v>
      </c>
      <c r="M332" s="8">
        <v>0</v>
      </c>
      <c r="N332" s="8">
        <f t="shared" si="5"/>
        <v>203241</v>
      </c>
    </row>
    <row r="333" spans="1:14" x14ac:dyDescent="0.25">
      <c r="A333" s="11">
        <v>330</v>
      </c>
      <c r="B333" s="27" t="s">
        <v>342</v>
      </c>
      <c r="C333" s="8">
        <v>333308</v>
      </c>
      <c r="D333" s="8">
        <v>55846</v>
      </c>
      <c r="E333" s="8">
        <v>4082</v>
      </c>
      <c r="F333" s="8">
        <v>9509</v>
      </c>
      <c r="G333" s="8">
        <v>11040</v>
      </c>
      <c r="H333" s="8">
        <v>2100</v>
      </c>
      <c r="I333" s="8">
        <v>7574</v>
      </c>
      <c r="J333" s="8">
        <v>632</v>
      </c>
      <c r="K333" s="8">
        <v>168</v>
      </c>
      <c r="L333" s="8">
        <v>0</v>
      </c>
      <c r="M333" s="8">
        <v>0</v>
      </c>
      <c r="N333" s="8">
        <f t="shared" si="5"/>
        <v>424259</v>
      </c>
    </row>
    <row r="334" spans="1:14" x14ac:dyDescent="0.25">
      <c r="A334" s="11">
        <v>331</v>
      </c>
      <c r="B334" s="27" t="s">
        <v>343</v>
      </c>
      <c r="C334" s="8">
        <v>248220</v>
      </c>
      <c r="D334" s="8">
        <v>71508</v>
      </c>
      <c r="E334" s="8">
        <v>2832</v>
      </c>
      <c r="F334" s="8">
        <v>6113</v>
      </c>
      <c r="G334" s="8">
        <v>2521</v>
      </c>
      <c r="H334" s="8">
        <v>1624</v>
      </c>
      <c r="I334" s="8">
        <v>3796</v>
      </c>
      <c r="J334" s="8">
        <v>374</v>
      </c>
      <c r="K334" s="8">
        <v>142</v>
      </c>
      <c r="L334" s="8">
        <v>0</v>
      </c>
      <c r="M334" s="8">
        <v>0</v>
      </c>
      <c r="N334" s="8">
        <f t="shared" si="5"/>
        <v>337130</v>
      </c>
    </row>
    <row r="335" spans="1:14" x14ac:dyDescent="0.25">
      <c r="A335" s="11">
        <v>332</v>
      </c>
      <c r="B335" s="27" t="s">
        <v>344</v>
      </c>
      <c r="C335" s="8">
        <v>67768</v>
      </c>
      <c r="D335" s="8">
        <v>35945</v>
      </c>
      <c r="E335" s="8">
        <v>1035</v>
      </c>
      <c r="F335" s="8">
        <v>2893</v>
      </c>
      <c r="G335" s="8">
        <v>967</v>
      </c>
      <c r="H335" s="8">
        <v>367</v>
      </c>
      <c r="I335" s="8">
        <v>715</v>
      </c>
      <c r="J335" s="8">
        <v>193</v>
      </c>
      <c r="K335" s="8">
        <v>17</v>
      </c>
      <c r="L335" s="8">
        <v>2428</v>
      </c>
      <c r="M335" s="8">
        <v>0</v>
      </c>
      <c r="N335" s="8">
        <f t="shared" si="5"/>
        <v>112328</v>
      </c>
    </row>
    <row r="336" spans="1:14" x14ac:dyDescent="0.25">
      <c r="A336" s="11">
        <v>333</v>
      </c>
      <c r="B336" s="27" t="s">
        <v>345</v>
      </c>
      <c r="C336" s="8">
        <v>388496</v>
      </c>
      <c r="D336" s="8">
        <v>84170</v>
      </c>
      <c r="E336" s="8">
        <v>4059</v>
      </c>
      <c r="F336" s="8">
        <v>6784</v>
      </c>
      <c r="G336" s="8">
        <v>8555</v>
      </c>
      <c r="H336" s="8">
        <v>2773</v>
      </c>
      <c r="I336" s="8">
        <v>8831</v>
      </c>
      <c r="J336" s="8">
        <v>527</v>
      </c>
      <c r="K336" s="8">
        <v>281</v>
      </c>
      <c r="L336" s="8">
        <v>10362</v>
      </c>
      <c r="M336" s="8">
        <v>0</v>
      </c>
      <c r="N336" s="8">
        <f t="shared" si="5"/>
        <v>514838</v>
      </c>
    </row>
    <row r="337" spans="1:14" x14ac:dyDescent="0.25">
      <c r="A337" s="11">
        <v>334</v>
      </c>
      <c r="B337" s="27" t="s">
        <v>346</v>
      </c>
      <c r="C337" s="8">
        <v>3397570</v>
      </c>
      <c r="D337" s="8">
        <v>1084735</v>
      </c>
      <c r="E337" s="8">
        <v>35158</v>
      </c>
      <c r="F337" s="8">
        <v>65248</v>
      </c>
      <c r="G337" s="8">
        <v>130380</v>
      </c>
      <c r="H337" s="8">
        <v>23438</v>
      </c>
      <c r="I337" s="8">
        <v>95179</v>
      </c>
      <c r="J337" s="8">
        <v>4208</v>
      </c>
      <c r="K337" s="8">
        <v>2280</v>
      </c>
      <c r="L337" s="8">
        <v>0</v>
      </c>
      <c r="M337" s="8">
        <v>0</v>
      </c>
      <c r="N337" s="8">
        <f t="shared" si="5"/>
        <v>4838196</v>
      </c>
    </row>
    <row r="338" spans="1:14" x14ac:dyDescent="0.25">
      <c r="A338" s="11">
        <v>335</v>
      </c>
      <c r="B338" s="27" t="s">
        <v>347</v>
      </c>
      <c r="C338" s="8">
        <v>133806</v>
      </c>
      <c r="D338" s="8">
        <v>50524</v>
      </c>
      <c r="E338" s="8">
        <v>2041</v>
      </c>
      <c r="F338" s="8">
        <v>5762</v>
      </c>
      <c r="G338" s="8">
        <v>2229</v>
      </c>
      <c r="H338" s="8">
        <v>720</v>
      </c>
      <c r="I338" s="8">
        <v>1513</v>
      </c>
      <c r="J338" s="8">
        <v>381</v>
      </c>
      <c r="K338" s="8">
        <v>33</v>
      </c>
      <c r="L338" s="8">
        <v>0</v>
      </c>
      <c r="M338" s="8">
        <v>0</v>
      </c>
      <c r="N338" s="8">
        <f t="shared" si="5"/>
        <v>197009</v>
      </c>
    </row>
    <row r="339" spans="1:14" x14ac:dyDescent="0.25">
      <c r="A339" s="11">
        <v>336</v>
      </c>
      <c r="B339" s="27" t="s">
        <v>348</v>
      </c>
      <c r="C339" s="8">
        <v>299542</v>
      </c>
      <c r="D339" s="8">
        <v>135851</v>
      </c>
      <c r="E339" s="8">
        <v>3679</v>
      </c>
      <c r="F339" s="8">
        <v>8772</v>
      </c>
      <c r="G339" s="8">
        <v>4377</v>
      </c>
      <c r="H339" s="8">
        <v>1860</v>
      </c>
      <c r="I339" s="8">
        <v>4538</v>
      </c>
      <c r="J339" s="8">
        <v>593</v>
      </c>
      <c r="K339" s="8">
        <v>144</v>
      </c>
      <c r="L339" s="8">
        <v>6882</v>
      </c>
      <c r="M339" s="8">
        <v>0</v>
      </c>
      <c r="N339" s="8">
        <f t="shared" si="5"/>
        <v>466238</v>
      </c>
    </row>
    <row r="340" spans="1:14" x14ac:dyDescent="0.25">
      <c r="A340" s="11">
        <v>337</v>
      </c>
      <c r="B340" s="27" t="s">
        <v>349</v>
      </c>
      <c r="C340" s="8">
        <v>526104</v>
      </c>
      <c r="D340" s="8">
        <v>101844</v>
      </c>
      <c r="E340" s="8">
        <v>5792</v>
      </c>
      <c r="F340" s="8">
        <v>12740</v>
      </c>
      <c r="G340" s="8">
        <v>14220</v>
      </c>
      <c r="H340" s="8">
        <v>3402</v>
      </c>
      <c r="I340" s="8">
        <v>11401</v>
      </c>
      <c r="J340" s="8">
        <v>804</v>
      </c>
      <c r="K340" s="8">
        <v>295</v>
      </c>
      <c r="L340" s="8">
        <v>0</v>
      </c>
      <c r="M340" s="8">
        <v>0</v>
      </c>
      <c r="N340" s="8">
        <f t="shared" si="5"/>
        <v>676602</v>
      </c>
    </row>
    <row r="341" spans="1:14" x14ac:dyDescent="0.25">
      <c r="A341" s="11">
        <v>338</v>
      </c>
      <c r="B341" s="27" t="s">
        <v>350</v>
      </c>
      <c r="C341" s="8">
        <v>876350</v>
      </c>
      <c r="D341" s="8">
        <v>327895</v>
      </c>
      <c r="E341" s="8">
        <v>8697</v>
      </c>
      <c r="F341" s="8">
        <v>16337</v>
      </c>
      <c r="G341" s="8">
        <v>27084</v>
      </c>
      <c r="H341" s="8">
        <v>5997</v>
      </c>
      <c r="I341" s="8">
        <v>21796</v>
      </c>
      <c r="J341" s="8">
        <v>972</v>
      </c>
      <c r="K341" s="8">
        <v>583</v>
      </c>
      <c r="L341" s="8">
        <v>0</v>
      </c>
      <c r="M341" s="8">
        <v>0</v>
      </c>
      <c r="N341" s="8">
        <f t="shared" si="5"/>
        <v>1285711</v>
      </c>
    </row>
    <row r="342" spans="1:14" x14ac:dyDescent="0.25">
      <c r="A342" s="11">
        <v>339</v>
      </c>
      <c r="B342" s="27" t="s">
        <v>351</v>
      </c>
      <c r="C342" s="8">
        <v>471802</v>
      </c>
      <c r="D342" s="8">
        <v>188301</v>
      </c>
      <c r="E342" s="8">
        <v>4048</v>
      </c>
      <c r="F342" s="8">
        <v>11201</v>
      </c>
      <c r="G342" s="8">
        <v>11330</v>
      </c>
      <c r="H342" s="8">
        <v>2714</v>
      </c>
      <c r="I342" s="8">
        <v>7997</v>
      </c>
      <c r="J342" s="8">
        <v>864</v>
      </c>
      <c r="K342" s="8">
        <v>186</v>
      </c>
      <c r="L342" s="8">
        <v>0</v>
      </c>
      <c r="M342" s="8">
        <v>0</v>
      </c>
      <c r="N342" s="8">
        <f t="shared" si="5"/>
        <v>698443</v>
      </c>
    </row>
    <row r="343" spans="1:14" x14ac:dyDescent="0.25">
      <c r="A343" s="11">
        <v>340</v>
      </c>
      <c r="B343" s="27" t="s">
        <v>352</v>
      </c>
      <c r="C343" s="8">
        <v>174084</v>
      </c>
      <c r="D343" s="8">
        <v>37765</v>
      </c>
      <c r="E343" s="8">
        <v>2376</v>
      </c>
      <c r="F343" s="8">
        <v>6177</v>
      </c>
      <c r="G343" s="8">
        <v>4504</v>
      </c>
      <c r="H343" s="8">
        <v>1018</v>
      </c>
      <c r="I343" s="8">
        <v>3030</v>
      </c>
      <c r="J343" s="8">
        <v>415</v>
      </c>
      <c r="K343" s="8">
        <v>66</v>
      </c>
      <c r="L343" s="8">
        <v>0</v>
      </c>
      <c r="M343" s="8">
        <v>0</v>
      </c>
      <c r="N343" s="8">
        <f t="shared" si="5"/>
        <v>229435</v>
      </c>
    </row>
    <row r="344" spans="1:14" x14ac:dyDescent="0.25">
      <c r="A344" s="11">
        <v>341</v>
      </c>
      <c r="B344" s="27" t="s">
        <v>353</v>
      </c>
      <c r="C344" s="8">
        <v>117706</v>
      </c>
      <c r="D344" s="8">
        <v>41739</v>
      </c>
      <c r="E344" s="8">
        <v>1573</v>
      </c>
      <c r="F344" s="8">
        <v>3953</v>
      </c>
      <c r="G344" s="8">
        <v>623</v>
      </c>
      <c r="H344" s="8">
        <v>702</v>
      </c>
      <c r="I344" s="8">
        <v>1184</v>
      </c>
      <c r="J344" s="8">
        <v>316</v>
      </c>
      <c r="K344" s="8">
        <v>48</v>
      </c>
      <c r="L344" s="8">
        <v>0</v>
      </c>
      <c r="M344" s="8">
        <v>0</v>
      </c>
      <c r="N344" s="8">
        <f t="shared" si="5"/>
        <v>167844</v>
      </c>
    </row>
    <row r="345" spans="1:14" x14ac:dyDescent="0.25">
      <c r="A345" s="11">
        <v>342</v>
      </c>
      <c r="B345" s="27" t="s">
        <v>354</v>
      </c>
      <c r="C345" s="8">
        <v>618518</v>
      </c>
      <c r="D345" s="8">
        <v>190083</v>
      </c>
      <c r="E345" s="8">
        <v>5596</v>
      </c>
      <c r="F345" s="8">
        <v>13373</v>
      </c>
      <c r="G345" s="8">
        <v>10719</v>
      </c>
      <c r="H345" s="8">
        <v>3838</v>
      </c>
      <c r="I345" s="8">
        <v>10561</v>
      </c>
      <c r="J345" s="8">
        <v>597</v>
      </c>
      <c r="K345" s="8">
        <v>328</v>
      </c>
      <c r="L345" s="8">
        <v>0</v>
      </c>
      <c r="M345" s="8">
        <v>0</v>
      </c>
      <c r="N345" s="8">
        <f t="shared" si="5"/>
        <v>853613</v>
      </c>
    </row>
    <row r="346" spans="1:14" x14ac:dyDescent="0.25">
      <c r="A346" s="11">
        <v>343</v>
      </c>
      <c r="B346" s="27" t="s">
        <v>355</v>
      </c>
      <c r="C346" s="8">
        <v>240992</v>
      </c>
      <c r="D346" s="8">
        <v>110855</v>
      </c>
      <c r="E346" s="8">
        <v>2958</v>
      </c>
      <c r="F346" s="8">
        <v>6878</v>
      </c>
      <c r="G346" s="8">
        <v>5178</v>
      </c>
      <c r="H346" s="8">
        <v>1519</v>
      </c>
      <c r="I346" s="8">
        <v>4383</v>
      </c>
      <c r="J346" s="8">
        <v>466</v>
      </c>
      <c r="K346" s="8">
        <v>121</v>
      </c>
      <c r="L346" s="8">
        <v>0</v>
      </c>
      <c r="M346" s="8">
        <v>0</v>
      </c>
      <c r="N346" s="8">
        <f t="shared" si="5"/>
        <v>373350</v>
      </c>
    </row>
    <row r="347" spans="1:14" x14ac:dyDescent="0.25">
      <c r="A347" s="11">
        <v>344</v>
      </c>
      <c r="B347" s="27" t="s">
        <v>356</v>
      </c>
      <c r="C347" s="8">
        <v>263260</v>
      </c>
      <c r="D347" s="8">
        <v>110760</v>
      </c>
      <c r="E347" s="8">
        <v>3207</v>
      </c>
      <c r="F347" s="8">
        <v>7927</v>
      </c>
      <c r="G347" s="8">
        <v>7197</v>
      </c>
      <c r="H347" s="8">
        <v>1597</v>
      </c>
      <c r="I347" s="8">
        <v>5126</v>
      </c>
      <c r="J347" s="8">
        <v>538</v>
      </c>
      <c r="K347" s="8">
        <v>118</v>
      </c>
      <c r="L347" s="8">
        <v>0</v>
      </c>
      <c r="M347" s="8">
        <v>0</v>
      </c>
      <c r="N347" s="8">
        <f t="shared" si="5"/>
        <v>399730</v>
      </c>
    </row>
    <row r="348" spans="1:14" x14ac:dyDescent="0.25">
      <c r="A348" s="11">
        <v>345</v>
      </c>
      <c r="B348" s="27" t="s">
        <v>357</v>
      </c>
      <c r="C348" s="8">
        <v>330150</v>
      </c>
      <c r="D348" s="8">
        <v>86921</v>
      </c>
      <c r="E348" s="8">
        <v>3944</v>
      </c>
      <c r="F348" s="8">
        <v>9168</v>
      </c>
      <c r="G348" s="8">
        <v>10768</v>
      </c>
      <c r="H348" s="8">
        <v>2081</v>
      </c>
      <c r="I348" s="8">
        <v>7472</v>
      </c>
      <c r="J348" s="8">
        <v>596</v>
      </c>
      <c r="K348" s="8">
        <v>168</v>
      </c>
      <c r="L348" s="8">
        <v>0</v>
      </c>
      <c r="M348" s="8">
        <v>0</v>
      </c>
      <c r="N348" s="8">
        <f t="shared" si="5"/>
        <v>451268</v>
      </c>
    </row>
    <row r="349" spans="1:14" x14ac:dyDescent="0.25">
      <c r="A349" s="11">
        <v>346</v>
      </c>
      <c r="B349" s="27" t="s">
        <v>358</v>
      </c>
      <c r="C349" s="8">
        <v>346178</v>
      </c>
      <c r="D349" s="8">
        <v>90769</v>
      </c>
      <c r="E349" s="8">
        <v>3566</v>
      </c>
      <c r="F349" s="8">
        <v>6268</v>
      </c>
      <c r="G349" s="8">
        <v>3973</v>
      </c>
      <c r="H349" s="8">
        <v>2433</v>
      </c>
      <c r="I349" s="8">
        <v>6348</v>
      </c>
      <c r="J349" s="8">
        <v>391</v>
      </c>
      <c r="K349" s="8">
        <v>243</v>
      </c>
      <c r="L349" s="8">
        <v>0</v>
      </c>
      <c r="M349" s="8">
        <v>0</v>
      </c>
      <c r="N349" s="8">
        <f t="shared" si="5"/>
        <v>460169</v>
      </c>
    </row>
    <row r="350" spans="1:14" x14ac:dyDescent="0.25">
      <c r="A350" s="11">
        <v>347</v>
      </c>
      <c r="B350" s="27" t="s">
        <v>359</v>
      </c>
      <c r="C350" s="8">
        <v>305252</v>
      </c>
      <c r="D350" s="8">
        <v>54170</v>
      </c>
      <c r="E350" s="8">
        <v>3709</v>
      </c>
      <c r="F350" s="8">
        <v>8431</v>
      </c>
      <c r="G350" s="8">
        <v>10842</v>
      </c>
      <c r="H350" s="8">
        <v>1948</v>
      </c>
      <c r="I350" s="8">
        <v>7333</v>
      </c>
      <c r="J350" s="8">
        <v>560</v>
      </c>
      <c r="K350" s="8">
        <v>160</v>
      </c>
      <c r="L350" s="8">
        <v>12830</v>
      </c>
      <c r="M350" s="8">
        <v>0</v>
      </c>
      <c r="N350" s="8">
        <f t="shared" si="5"/>
        <v>405235</v>
      </c>
    </row>
    <row r="351" spans="1:14" x14ac:dyDescent="0.25">
      <c r="A351" s="11">
        <v>348</v>
      </c>
      <c r="B351" s="27" t="s">
        <v>360</v>
      </c>
      <c r="C351" s="8">
        <v>720518</v>
      </c>
      <c r="D351" s="8">
        <v>328859</v>
      </c>
      <c r="E351" s="8">
        <v>8437</v>
      </c>
      <c r="F351" s="8">
        <v>19282</v>
      </c>
      <c r="G351" s="8">
        <v>20988</v>
      </c>
      <c r="H351" s="8">
        <v>4582</v>
      </c>
      <c r="I351" s="8">
        <v>15610</v>
      </c>
      <c r="J351" s="8">
        <v>1239</v>
      </c>
      <c r="K351" s="8">
        <v>379</v>
      </c>
      <c r="L351" s="8">
        <v>0</v>
      </c>
      <c r="M351" s="8">
        <v>0</v>
      </c>
      <c r="N351" s="8">
        <f t="shared" si="5"/>
        <v>1119894</v>
      </c>
    </row>
    <row r="352" spans="1:14" x14ac:dyDescent="0.25">
      <c r="A352" s="11">
        <v>349</v>
      </c>
      <c r="B352" s="27" t="s">
        <v>361</v>
      </c>
      <c r="C352" s="8">
        <v>186998</v>
      </c>
      <c r="D352" s="8">
        <v>43565</v>
      </c>
      <c r="E352" s="8">
        <v>2440</v>
      </c>
      <c r="F352" s="8">
        <v>6028</v>
      </c>
      <c r="G352" s="8">
        <v>5631</v>
      </c>
      <c r="H352" s="8">
        <v>1136</v>
      </c>
      <c r="I352" s="8">
        <v>3797</v>
      </c>
      <c r="J352" s="8">
        <v>399</v>
      </c>
      <c r="K352" s="8">
        <v>82</v>
      </c>
      <c r="L352" s="8">
        <v>0</v>
      </c>
      <c r="M352" s="8">
        <v>0</v>
      </c>
      <c r="N352" s="8">
        <f t="shared" si="5"/>
        <v>250076</v>
      </c>
    </row>
    <row r="353" spans="1:14" x14ac:dyDescent="0.25">
      <c r="A353" s="11">
        <v>350</v>
      </c>
      <c r="B353" s="27" t="s">
        <v>362</v>
      </c>
      <c r="C353" s="8">
        <v>2061186</v>
      </c>
      <c r="D353" s="8">
        <v>686195</v>
      </c>
      <c r="E353" s="8">
        <v>20575</v>
      </c>
      <c r="F353" s="8">
        <v>35610</v>
      </c>
      <c r="G353" s="8">
        <v>44660</v>
      </c>
      <c r="H353" s="8">
        <v>14471</v>
      </c>
      <c r="I353" s="8">
        <v>45438</v>
      </c>
      <c r="J353" s="8">
        <v>2557</v>
      </c>
      <c r="K353" s="8">
        <v>1450</v>
      </c>
      <c r="L353" s="8">
        <v>0</v>
      </c>
      <c r="M353" s="8">
        <v>0</v>
      </c>
      <c r="N353" s="8">
        <f t="shared" si="5"/>
        <v>2912142</v>
      </c>
    </row>
    <row r="354" spans="1:14" x14ac:dyDescent="0.25">
      <c r="A354" s="11">
        <v>351</v>
      </c>
      <c r="B354" s="27" t="s">
        <v>363</v>
      </c>
      <c r="C354" s="8">
        <v>284888</v>
      </c>
      <c r="D354" s="8">
        <v>151248</v>
      </c>
      <c r="E354" s="8">
        <v>3452</v>
      </c>
      <c r="F354" s="8">
        <v>7531</v>
      </c>
      <c r="G354" s="8">
        <v>7201</v>
      </c>
      <c r="H354" s="8">
        <v>1860</v>
      </c>
      <c r="I354" s="8">
        <v>5933</v>
      </c>
      <c r="J354" s="8">
        <v>494</v>
      </c>
      <c r="K354" s="8">
        <v>160</v>
      </c>
      <c r="L354" s="8">
        <v>5127</v>
      </c>
      <c r="M354" s="8">
        <v>0</v>
      </c>
      <c r="N354" s="8">
        <f t="shared" si="5"/>
        <v>467894</v>
      </c>
    </row>
    <row r="355" spans="1:14" x14ac:dyDescent="0.25">
      <c r="A355" s="11">
        <v>352</v>
      </c>
      <c r="B355" s="27" t="s">
        <v>364</v>
      </c>
      <c r="C355" s="8">
        <v>333122</v>
      </c>
      <c r="D355" s="8">
        <v>59358</v>
      </c>
      <c r="E355" s="8">
        <v>3974</v>
      </c>
      <c r="F355" s="8">
        <v>8713</v>
      </c>
      <c r="G355" s="8">
        <v>12459</v>
      </c>
      <c r="H355" s="8">
        <v>2167</v>
      </c>
      <c r="I355" s="8">
        <v>8556</v>
      </c>
      <c r="J355" s="8">
        <v>580</v>
      </c>
      <c r="K355" s="8">
        <v>185</v>
      </c>
      <c r="L355" s="8">
        <v>0</v>
      </c>
      <c r="M355" s="8">
        <v>0</v>
      </c>
      <c r="N355" s="8">
        <f t="shared" si="5"/>
        <v>429114</v>
      </c>
    </row>
    <row r="356" spans="1:14" x14ac:dyDescent="0.25">
      <c r="A356" s="11">
        <v>353</v>
      </c>
      <c r="B356" s="27" t="s">
        <v>365</v>
      </c>
      <c r="C356" s="8">
        <v>218402</v>
      </c>
      <c r="D356" s="8">
        <v>132773</v>
      </c>
      <c r="E356" s="8">
        <v>2739</v>
      </c>
      <c r="F356" s="8">
        <v>6581</v>
      </c>
      <c r="G356" s="8">
        <v>6199</v>
      </c>
      <c r="H356" s="8">
        <v>1350</v>
      </c>
      <c r="I356" s="8">
        <v>4425</v>
      </c>
      <c r="J356" s="8">
        <v>439</v>
      </c>
      <c r="K356" s="8">
        <v>103</v>
      </c>
      <c r="L356" s="8">
        <v>0</v>
      </c>
      <c r="M356" s="8">
        <v>0</v>
      </c>
      <c r="N356" s="8">
        <f t="shared" si="5"/>
        <v>373011</v>
      </c>
    </row>
    <row r="357" spans="1:14" x14ac:dyDescent="0.25">
      <c r="A357" s="11">
        <v>354</v>
      </c>
      <c r="B357" s="27" t="s">
        <v>366</v>
      </c>
      <c r="C357" s="8">
        <v>103778</v>
      </c>
      <c r="D357" s="8">
        <v>58746</v>
      </c>
      <c r="E357" s="8">
        <v>1663</v>
      </c>
      <c r="F357" s="8">
        <v>4843</v>
      </c>
      <c r="G357" s="8">
        <v>1213</v>
      </c>
      <c r="H357" s="8">
        <v>536</v>
      </c>
      <c r="I357" s="8">
        <v>852</v>
      </c>
      <c r="J357" s="8">
        <v>319</v>
      </c>
      <c r="K357" s="8">
        <v>19</v>
      </c>
      <c r="L357" s="8">
        <v>5140</v>
      </c>
      <c r="M357" s="8">
        <v>0</v>
      </c>
      <c r="N357" s="8">
        <f t="shared" si="5"/>
        <v>177109</v>
      </c>
    </row>
    <row r="358" spans="1:14" x14ac:dyDescent="0.25">
      <c r="A358" s="11">
        <v>355</v>
      </c>
      <c r="B358" s="27" t="s">
        <v>367</v>
      </c>
      <c r="C358" s="8">
        <v>107270</v>
      </c>
      <c r="D358" s="8">
        <v>45480</v>
      </c>
      <c r="E358" s="8">
        <v>1654</v>
      </c>
      <c r="F358" s="8">
        <v>4690</v>
      </c>
      <c r="G358" s="8">
        <v>1745</v>
      </c>
      <c r="H358" s="8">
        <v>574</v>
      </c>
      <c r="I358" s="8">
        <v>1178</v>
      </c>
      <c r="J358" s="8">
        <v>309</v>
      </c>
      <c r="K358" s="8">
        <v>25</v>
      </c>
      <c r="L358" s="8">
        <v>0</v>
      </c>
      <c r="M358" s="8">
        <v>0</v>
      </c>
      <c r="N358" s="8">
        <f t="shared" si="5"/>
        <v>162925</v>
      </c>
    </row>
    <row r="359" spans="1:14" x14ac:dyDescent="0.25">
      <c r="A359" s="11">
        <v>356</v>
      </c>
      <c r="B359" s="27" t="s">
        <v>368</v>
      </c>
      <c r="C359" s="8">
        <v>333448</v>
      </c>
      <c r="D359" s="8">
        <v>93178</v>
      </c>
      <c r="E359" s="8">
        <v>3935</v>
      </c>
      <c r="F359" s="8">
        <v>8651</v>
      </c>
      <c r="G359" s="8">
        <v>5623</v>
      </c>
      <c r="H359" s="8">
        <v>2164</v>
      </c>
      <c r="I359" s="8">
        <v>5829</v>
      </c>
      <c r="J359" s="8">
        <v>560</v>
      </c>
      <c r="K359" s="8">
        <v>185</v>
      </c>
      <c r="L359" s="8">
        <v>0</v>
      </c>
      <c r="M359" s="8">
        <v>0</v>
      </c>
      <c r="N359" s="8">
        <f t="shared" si="5"/>
        <v>453573</v>
      </c>
    </row>
    <row r="360" spans="1:14" x14ac:dyDescent="0.25">
      <c r="A360" s="11">
        <v>357</v>
      </c>
      <c r="B360" s="27" t="s">
        <v>369</v>
      </c>
      <c r="C360" s="8">
        <v>195022</v>
      </c>
      <c r="D360" s="8">
        <v>67379</v>
      </c>
      <c r="E360" s="8">
        <v>2442</v>
      </c>
      <c r="F360" s="8">
        <v>5843</v>
      </c>
      <c r="G360" s="8">
        <v>2187</v>
      </c>
      <c r="H360" s="8">
        <v>1207</v>
      </c>
      <c r="I360" s="8">
        <v>2670</v>
      </c>
      <c r="J360" s="8">
        <v>410</v>
      </c>
      <c r="K360" s="8">
        <v>92</v>
      </c>
      <c r="L360" s="8">
        <v>0</v>
      </c>
      <c r="M360" s="8">
        <v>0</v>
      </c>
      <c r="N360" s="8">
        <f t="shared" si="5"/>
        <v>277252</v>
      </c>
    </row>
    <row r="361" spans="1:14" x14ac:dyDescent="0.25">
      <c r="A361" s="11">
        <v>358</v>
      </c>
      <c r="B361" s="27" t="s">
        <v>370</v>
      </c>
      <c r="C361" s="8">
        <v>293326</v>
      </c>
      <c r="D361" s="8">
        <v>99426</v>
      </c>
      <c r="E361" s="8">
        <v>3658</v>
      </c>
      <c r="F361" s="8">
        <v>8767</v>
      </c>
      <c r="G361" s="8">
        <v>5041</v>
      </c>
      <c r="H361" s="8">
        <v>1817</v>
      </c>
      <c r="I361" s="8">
        <v>4704</v>
      </c>
      <c r="J361" s="8">
        <v>582</v>
      </c>
      <c r="K361" s="8">
        <v>140</v>
      </c>
      <c r="L361" s="8">
        <v>0</v>
      </c>
      <c r="M361" s="8">
        <v>0</v>
      </c>
      <c r="N361" s="8">
        <f t="shared" si="5"/>
        <v>417461</v>
      </c>
    </row>
    <row r="362" spans="1:14" x14ac:dyDescent="0.25">
      <c r="A362" s="11">
        <v>359</v>
      </c>
      <c r="B362" s="27" t="s">
        <v>371</v>
      </c>
      <c r="C362" s="8">
        <v>176798</v>
      </c>
      <c r="D362" s="8">
        <v>63178</v>
      </c>
      <c r="E362" s="8">
        <v>2234</v>
      </c>
      <c r="F362" s="8">
        <v>5430</v>
      </c>
      <c r="G362" s="8">
        <v>1633</v>
      </c>
      <c r="H362" s="8">
        <v>1085</v>
      </c>
      <c r="I362" s="8">
        <v>2243</v>
      </c>
      <c r="J362" s="8">
        <v>364</v>
      </c>
      <c r="K362" s="8">
        <v>81</v>
      </c>
      <c r="L362" s="8">
        <v>0</v>
      </c>
      <c r="M362" s="8">
        <v>0</v>
      </c>
      <c r="N362" s="8">
        <f t="shared" si="5"/>
        <v>253046</v>
      </c>
    </row>
    <row r="363" spans="1:14" x14ac:dyDescent="0.25">
      <c r="A363" s="11">
        <v>360</v>
      </c>
      <c r="B363" s="27" t="s">
        <v>372</v>
      </c>
      <c r="C363" s="8">
        <v>365458</v>
      </c>
      <c r="D363" s="8">
        <v>162008</v>
      </c>
      <c r="E363" s="8">
        <v>4542</v>
      </c>
      <c r="F363" s="8">
        <v>10828</v>
      </c>
      <c r="G363" s="8">
        <v>10240</v>
      </c>
      <c r="H363" s="8">
        <v>2270</v>
      </c>
      <c r="I363" s="8">
        <v>7417</v>
      </c>
      <c r="J363" s="8">
        <v>729</v>
      </c>
      <c r="K363" s="8">
        <v>176</v>
      </c>
      <c r="L363" s="8">
        <v>0</v>
      </c>
      <c r="M363" s="8">
        <v>0</v>
      </c>
      <c r="N363" s="8">
        <f t="shared" si="5"/>
        <v>563668</v>
      </c>
    </row>
    <row r="364" spans="1:14" x14ac:dyDescent="0.25">
      <c r="A364" s="11">
        <v>361</v>
      </c>
      <c r="B364" s="27" t="s">
        <v>373</v>
      </c>
      <c r="C364" s="8">
        <v>133732</v>
      </c>
      <c r="D364" s="8">
        <v>60196</v>
      </c>
      <c r="E364" s="8">
        <v>2055</v>
      </c>
      <c r="F364" s="8">
        <v>5843</v>
      </c>
      <c r="G364" s="8">
        <v>2110</v>
      </c>
      <c r="H364" s="8">
        <v>714</v>
      </c>
      <c r="I364" s="8">
        <v>1435</v>
      </c>
      <c r="J364" s="8">
        <v>390</v>
      </c>
      <c r="K364" s="8">
        <v>31</v>
      </c>
      <c r="L364" s="8">
        <v>0</v>
      </c>
      <c r="M364" s="8">
        <v>0</v>
      </c>
      <c r="N364" s="8">
        <f t="shared" si="5"/>
        <v>206506</v>
      </c>
    </row>
    <row r="365" spans="1:14" x14ac:dyDescent="0.25">
      <c r="A365" s="11">
        <v>362</v>
      </c>
      <c r="B365" s="27" t="s">
        <v>374</v>
      </c>
      <c r="C365" s="8">
        <v>202624</v>
      </c>
      <c r="D365" s="8">
        <v>83694</v>
      </c>
      <c r="E365" s="8">
        <v>2504</v>
      </c>
      <c r="F365" s="8">
        <v>6207</v>
      </c>
      <c r="G365" s="8">
        <v>3862</v>
      </c>
      <c r="H365" s="8">
        <v>1228</v>
      </c>
      <c r="I365" s="8">
        <v>3273</v>
      </c>
      <c r="J365" s="8">
        <v>408</v>
      </c>
      <c r="K365" s="8">
        <v>91</v>
      </c>
      <c r="L365" s="8">
        <v>0</v>
      </c>
      <c r="M365" s="8">
        <v>0</v>
      </c>
      <c r="N365" s="8">
        <f t="shared" si="5"/>
        <v>303891</v>
      </c>
    </row>
    <row r="366" spans="1:14" x14ac:dyDescent="0.25">
      <c r="A366" s="11">
        <v>363</v>
      </c>
      <c r="B366" s="27" t="s">
        <v>375</v>
      </c>
      <c r="C366" s="8">
        <v>240850</v>
      </c>
      <c r="D366" s="8">
        <v>102144</v>
      </c>
      <c r="E366" s="8">
        <v>3034</v>
      </c>
      <c r="F366" s="8">
        <v>7341</v>
      </c>
      <c r="G366" s="8">
        <v>6937</v>
      </c>
      <c r="H366" s="8">
        <v>1481</v>
      </c>
      <c r="I366" s="8">
        <v>4860</v>
      </c>
      <c r="J366" s="8">
        <v>502</v>
      </c>
      <c r="K366" s="8">
        <v>112</v>
      </c>
      <c r="L366" s="8">
        <v>11275</v>
      </c>
      <c r="M366" s="8">
        <v>0</v>
      </c>
      <c r="N366" s="8">
        <f t="shared" si="5"/>
        <v>378536</v>
      </c>
    </row>
    <row r="367" spans="1:14" x14ac:dyDescent="0.25">
      <c r="A367" s="11">
        <v>364</v>
      </c>
      <c r="B367" s="27" t="s">
        <v>376</v>
      </c>
      <c r="C367" s="8">
        <v>1229802</v>
      </c>
      <c r="D367" s="8">
        <v>335556</v>
      </c>
      <c r="E367" s="8">
        <v>13224</v>
      </c>
      <c r="F367" s="8">
        <v>28027</v>
      </c>
      <c r="G367" s="8">
        <v>48017</v>
      </c>
      <c r="H367" s="8">
        <v>8079</v>
      </c>
      <c r="I367" s="8">
        <v>32794</v>
      </c>
      <c r="J367" s="8">
        <v>1750</v>
      </c>
      <c r="K367" s="8">
        <v>724</v>
      </c>
      <c r="L367" s="8">
        <v>0</v>
      </c>
      <c r="M367" s="8">
        <v>0</v>
      </c>
      <c r="N367" s="8">
        <f t="shared" si="5"/>
        <v>1697973</v>
      </c>
    </row>
    <row r="368" spans="1:14" x14ac:dyDescent="0.25">
      <c r="A368" s="11">
        <v>365</v>
      </c>
      <c r="B368" s="27" t="s">
        <v>377</v>
      </c>
      <c r="C368" s="8">
        <v>148542</v>
      </c>
      <c r="D368" s="8">
        <v>67971</v>
      </c>
      <c r="E368" s="8">
        <v>1854</v>
      </c>
      <c r="F368" s="8">
        <v>4561</v>
      </c>
      <c r="G368" s="8">
        <v>2737</v>
      </c>
      <c r="H368" s="8">
        <v>904</v>
      </c>
      <c r="I368" s="8">
        <v>2372</v>
      </c>
      <c r="J368" s="8">
        <v>312</v>
      </c>
      <c r="K368" s="8">
        <v>67</v>
      </c>
      <c r="L368" s="8">
        <v>0</v>
      </c>
      <c r="M368" s="8">
        <v>0</v>
      </c>
      <c r="N368" s="8">
        <f t="shared" si="5"/>
        <v>229320</v>
      </c>
    </row>
    <row r="369" spans="1:14" x14ac:dyDescent="0.25">
      <c r="A369" s="11">
        <v>366</v>
      </c>
      <c r="B369" s="27" t="s">
        <v>378</v>
      </c>
      <c r="C369" s="8">
        <v>514928</v>
      </c>
      <c r="D369" s="8">
        <v>208058</v>
      </c>
      <c r="E369" s="8">
        <v>5618</v>
      </c>
      <c r="F369" s="8">
        <v>12143</v>
      </c>
      <c r="G369" s="8">
        <v>9401</v>
      </c>
      <c r="H369" s="8">
        <v>3343</v>
      </c>
      <c r="I369" s="8">
        <v>9406</v>
      </c>
      <c r="J369" s="8">
        <v>921</v>
      </c>
      <c r="K369" s="8">
        <v>291</v>
      </c>
      <c r="L369" s="8">
        <v>0</v>
      </c>
      <c r="M369" s="8">
        <v>0</v>
      </c>
      <c r="N369" s="8">
        <f t="shared" si="5"/>
        <v>764109</v>
      </c>
    </row>
    <row r="370" spans="1:14" x14ac:dyDescent="0.25">
      <c r="A370" s="11">
        <v>367</v>
      </c>
      <c r="B370" s="27" t="s">
        <v>379</v>
      </c>
      <c r="C370" s="8">
        <v>347040</v>
      </c>
      <c r="D370" s="8">
        <v>73100</v>
      </c>
      <c r="E370" s="8">
        <v>4248</v>
      </c>
      <c r="F370" s="8">
        <v>9998</v>
      </c>
      <c r="G370" s="8">
        <v>11647</v>
      </c>
      <c r="H370" s="8">
        <v>2173</v>
      </c>
      <c r="I370" s="8">
        <v>7933</v>
      </c>
      <c r="J370" s="8">
        <v>663</v>
      </c>
      <c r="K370" s="8">
        <v>172</v>
      </c>
      <c r="L370" s="8">
        <v>58545</v>
      </c>
      <c r="M370" s="8">
        <v>0</v>
      </c>
      <c r="N370" s="8">
        <f t="shared" si="5"/>
        <v>515519</v>
      </c>
    </row>
    <row r="371" spans="1:14" x14ac:dyDescent="0.25">
      <c r="A371" s="11">
        <v>368</v>
      </c>
      <c r="B371" s="27" t="s">
        <v>380</v>
      </c>
      <c r="C371" s="8">
        <v>386078</v>
      </c>
      <c r="D371" s="8">
        <v>185680</v>
      </c>
      <c r="E371" s="8">
        <v>5423</v>
      </c>
      <c r="F371" s="8">
        <v>14278</v>
      </c>
      <c r="G371" s="8">
        <v>5321</v>
      </c>
      <c r="H371" s="8">
        <v>2234</v>
      </c>
      <c r="I371" s="8">
        <v>4795</v>
      </c>
      <c r="J371" s="8">
        <v>918</v>
      </c>
      <c r="K371" s="8">
        <v>139</v>
      </c>
      <c r="L371" s="8">
        <v>0</v>
      </c>
      <c r="M371" s="8">
        <v>0</v>
      </c>
      <c r="N371" s="8">
        <f t="shared" si="5"/>
        <v>604866</v>
      </c>
    </row>
    <row r="372" spans="1:14" x14ac:dyDescent="0.25">
      <c r="A372" s="11">
        <v>369</v>
      </c>
      <c r="B372" s="27" t="s">
        <v>381</v>
      </c>
      <c r="C372" s="8">
        <v>223336</v>
      </c>
      <c r="D372" s="8">
        <v>98275</v>
      </c>
      <c r="E372" s="8">
        <v>2602</v>
      </c>
      <c r="F372" s="8">
        <v>5194</v>
      </c>
      <c r="G372" s="8">
        <v>5681</v>
      </c>
      <c r="H372" s="8">
        <v>1516</v>
      </c>
      <c r="I372" s="8">
        <v>4944</v>
      </c>
      <c r="J372" s="8">
        <v>347</v>
      </c>
      <c r="K372" s="8">
        <v>140</v>
      </c>
      <c r="L372" s="8">
        <v>22415</v>
      </c>
      <c r="M372" s="8">
        <v>0</v>
      </c>
      <c r="N372" s="8">
        <f t="shared" si="5"/>
        <v>364450</v>
      </c>
    </row>
    <row r="373" spans="1:14" x14ac:dyDescent="0.25">
      <c r="A373" s="11">
        <v>370</v>
      </c>
      <c r="B373" s="27" t="s">
        <v>382</v>
      </c>
      <c r="C373" s="8">
        <v>209400</v>
      </c>
      <c r="D373" s="8">
        <v>59260</v>
      </c>
      <c r="E373" s="8">
        <v>2283</v>
      </c>
      <c r="F373" s="8">
        <v>4589</v>
      </c>
      <c r="G373" s="8">
        <v>1717</v>
      </c>
      <c r="H373" s="8">
        <v>1410</v>
      </c>
      <c r="I373" s="8">
        <v>3247</v>
      </c>
      <c r="J373" s="8">
        <v>288</v>
      </c>
      <c r="K373" s="8">
        <v>131</v>
      </c>
      <c r="L373" s="8">
        <v>0</v>
      </c>
      <c r="M373" s="8">
        <v>0</v>
      </c>
      <c r="N373" s="8">
        <f t="shared" si="5"/>
        <v>282325</v>
      </c>
    </row>
    <row r="374" spans="1:14" x14ac:dyDescent="0.25">
      <c r="A374" s="11">
        <v>371</v>
      </c>
      <c r="B374" s="27" t="s">
        <v>383</v>
      </c>
      <c r="C374" s="8">
        <v>171120</v>
      </c>
      <c r="D374" s="8">
        <v>74050</v>
      </c>
      <c r="E374" s="8">
        <v>2273</v>
      </c>
      <c r="F374" s="8">
        <v>5895</v>
      </c>
      <c r="G374" s="8">
        <v>2527</v>
      </c>
      <c r="H374" s="8">
        <v>1004</v>
      </c>
      <c r="I374" s="8">
        <v>2289</v>
      </c>
      <c r="J374" s="8">
        <v>392</v>
      </c>
      <c r="K374" s="8">
        <v>66</v>
      </c>
      <c r="L374" s="8">
        <v>2574</v>
      </c>
      <c r="M374" s="8">
        <v>0</v>
      </c>
      <c r="N374" s="8">
        <f t="shared" si="5"/>
        <v>262190</v>
      </c>
    </row>
    <row r="375" spans="1:14" x14ac:dyDescent="0.25">
      <c r="A375" s="11">
        <v>372</v>
      </c>
      <c r="B375" s="27" t="s">
        <v>384</v>
      </c>
      <c r="C375" s="8">
        <v>175604</v>
      </c>
      <c r="D375" s="8">
        <v>65810</v>
      </c>
      <c r="E375" s="8">
        <v>2543</v>
      </c>
      <c r="F375" s="8">
        <v>7091</v>
      </c>
      <c r="G375" s="8">
        <v>3344</v>
      </c>
      <c r="H375" s="8">
        <v>962</v>
      </c>
      <c r="I375" s="8">
        <v>2278</v>
      </c>
      <c r="J375" s="8">
        <v>471</v>
      </c>
      <c r="K375" s="8">
        <v>49</v>
      </c>
      <c r="L375" s="8">
        <v>7401</v>
      </c>
      <c r="M375" s="8">
        <v>0</v>
      </c>
      <c r="N375" s="8">
        <f t="shared" si="5"/>
        <v>265553</v>
      </c>
    </row>
    <row r="376" spans="1:14" x14ac:dyDescent="0.25">
      <c r="A376" s="11">
        <v>373</v>
      </c>
      <c r="B376" s="27" t="s">
        <v>385</v>
      </c>
      <c r="C376" s="8">
        <v>85572</v>
      </c>
      <c r="D376" s="8">
        <v>37087</v>
      </c>
      <c r="E376" s="8">
        <v>1385</v>
      </c>
      <c r="F376" s="8">
        <v>4046</v>
      </c>
      <c r="G376" s="8">
        <v>1033</v>
      </c>
      <c r="H376" s="8">
        <v>440</v>
      </c>
      <c r="I376" s="8">
        <v>697</v>
      </c>
      <c r="J376" s="8">
        <v>267</v>
      </c>
      <c r="K376" s="8">
        <v>15</v>
      </c>
      <c r="L376" s="8">
        <v>0</v>
      </c>
      <c r="M376" s="8">
        <v>0</v>
      </c>
      <c r="N376" s="8">
        <f t="shared" si="5"/>
        <v>130542</v>
      </c>
    </row>
    <row r="377" spans="1:14" x14ac:dyDescent="0.25">
      <c r="A377" s="11">
        <v>374</v>
      </c>
      <c r="B377" s="27" t="s">
        <v>386</v>
      </c>
      <c r="C377" s="8">
        <v>154948</v>
      </c>
      <c r="D377" s="8">
        <v>41639</v>
      </c>
      <c r="E377" s="8">
        <v>2099</v>
      </c>
      <c r="F377" s="8">
        <v>5324</v>
      </c>
      <c r="G377" s="8">
        <v>4170</v>
      </c>
      <c r="H377" s="8">
        <v>924</v>
      </c>
      <c r="I377" s="8">
        <v>2875</v>
      </c>
      <c r="J377" s="8">
        <v>352</v>
      </c>
      <c r="K377" s="8">
        <v>63</v>
      </c>
      <c r="L377" s="8">
        <v>0</v>
      </c>
      <c r="M377" s="8">
        <v>0</v>
      </c>
      <c r="N377" s="8">
        <f t="shared" si="5"/>
        <v>212394</v>
      </c>
    </row>
    <row r="378" spans="1:14" x14ac:dyDescent="0.25">
      <c r="A378" s="11">
        <v>375</v>
      </c>
      <c r="B378" s="27" t="s">
        <v>387</v>
      </c>
      <c r="C378" s="8">
        <v>1309748</v>
      </c>
      <c r="D378" s="8">
        <v>478332</v>
      </c>
      <c r="E378" s="8">
        <v>12100</v>
      </c>
      <c r="F378" s="8">
        <v>18598</v>
      </c>
      <c r="G378" s="8">
        <v>34678</v>
      </c>
      <c r="H378" s="8">
        <v>9419</v>
      </c>
      <c r="I378" s="8">
        <v>32663</v>
      </c>
      <c r="J378" s="8">
        <v>1178</v>
      </c>
      <c r="K378" s="8">
        <v>989</v>
      </c>
      <c r="L378" s="8">
        <v>0</v>
      </c>
      <c r="M378" s="8">
        <v>0</v>
      </c>
      <c r="N378" s="8">
        <f t="shared" si="5"/>
        <v>1897705</v>
      </c>
    </row>
    <row r="379" spans="1:14" x14ac:dyDescent="0.25">
      <c r="A379" s="11">
        <v>376</v>
      </c>
      <c r="B379" s="27" t="s">
        <v>388</v>
      </c>
      <c r="C379" s="8">
        <v>77024</v>
      </c>
      <c r="D379" s="8">
        <v>38014</v>
      </c>
      <c r="E379" s="8">
        <v>1171</v>
      </c>
      <c r="F379" s="8">
        <v>3318</v>
      </c>
      <c r="G379" s="8">
        <v>940</v>
      </c>
      <c r="H379" s="8">
        <v>413</v>
      </c>
      <c r="I379" s="8">
        <v>732</v>
      </c>
      <c r="J379" s="8">
        <v>220</v>
      </c>
      <c r="K379" s="8">
        <v>19</v>
      </c>
      <c r="L379" s="8">
        <v>1251</v>
      </c>
      <c r="M379" s="8">
        <v>0</v>
      </c>
      <c r="N379" s="8">
        <f t="shared" si="5"/>
        <v>123102</v>
      </c>
    </row>
    <row r="380" spans="1:14" x14ac:dyDescent="0.25">
      <c r="A380" s="11">
        <v>377</v>
      </c>
      <c r="B380" s="27" t="s">
        <v>389</v>
      </c>
      <c r="C380" s="8">
        <v>860214</v>
      </c>
      <c r="D380" s="8">
        <v>152934</v>
      </c>
      <c r="E380" s="8">
        <v>9635</v>
      </c>
      <c r="F380" s="8">
        <v>19901</v>
      </c>
      <c r="G380" s="8">
        <v>27688</v>
      </c>
      <c r="H380" s="8">
        <v>5731</v>
      </c>
      <c r="I380" s="8">
        <v>21030</v>
      </c>
      <c r="J380" s="8">
        <v>1310</v>
      </c>
      <c r="K380" s="8">
        <v>519</v>
      </c>
      <c r="L380" s="8">
        <v>0</v>
      </c>
      <c r="M380" s="8">
        <v>0</v>
      </c>
      <c r="N380" s="8">
        <f t="shared" si="5"/>
        <v>1098962</v>
      </c>
    </row>
    <row r="381" spans="1:14" x14ac:dyDescent="0.25">
      <c r="A381" s="11">
        <v>378</v>
      </c>
      <c r="B381" s="27" t="s">
        <v>390</v>
      </c>
      <c r="C381" s="8">
        <v>281000</v>
      </c>
      <c r="D381" s="8">
        <v>159475</v>
      </c>
      <c r="E381" s="8">
        <v>3352</v>
      </c>
      <c r="F381" s="8">
        <v>7737</v>
      </c>
      <c r="G381" s="8">
        <v>9565</v>
      </c>
      <c r="H381" s="8">
        <v>1777</v>
      </c>
      <c r="I381" s="8">
        <v>6541</v>
      </c>
      <c r="J381" s="8">
        <v>516</v>
      </c>
      <c r="K381" s="8">
        <v>144</v>
      </c>
      <c r="L381" s="8">
        <v>0</v>
      </c>
      <c r="M381" s="8">
        <v>0</v>
      </c>
      <c r="N381" s="8">
        <f t="shared" si="5"/>
        <v>470107</v>
      </c>
    </row>
    <row r="382" spans="1:14" x14ac:dyDescent="0.25">
      <c r="A382" s="11">
        <v>379</v>
      </c>
      <c r="B382" s="27" t="s">
        <v>391</v>
      </c>
      <c r="C382" s="8">
        <v>345396</v>
      </c>
      <c r="D382" s="8">
        <v>47183</v>
      </c>
      <c r="E382" s="8">
        <v>3923</v>
      </c>
      <c r="F382" s="8">
        <v>7502</v>
      </c>
      <c r="G382" s="8">
        <v>7583</v>
      </c>
      <c r="H382" s="8">
        <v>2381</v>
      </c>
      <c r="I382" s="8">
        <v>7413</v>
      </c>
      <c r="J382" s="8">
        <v>493</v>
      </c>
      <c r="K382" s="8">
        <v>227</v>
      </c>
      <c r="L382" s="8">
        <v>0</v>
      </c>
      <c r="M382" s="8">
        <v>0</v>
      </c>
      <c r="N382" s="8">
        <f t="shared" si="5"/>
        <v>422101</v>
      </c>
    </row>
    <row r="383" spans="1:14" x14ac:dyDescent="0.25">
      <c r="A383" s="11">
        <v>380</v>
      </c>
      <c r="B383" s="27" t="s">
        <v>392</v>
      </c>
      <c r="C383" s="8">
        <v>205046</v>
      </c>
      <c r="D383" s="8">
        <v>59884</v>
      </c>
      <c r="E383" s="8">
        <v>2491</v>
      </c>
      <c r="F383" s="8">
        <v>5439</v>
      </c>
      <c r="G383" s="8">
        <v>5806</v>
      </c>
      <c r="H383" s="8">
        <v>1338</v>
      </c>
      <c r="I383" s="8">
        <v>4486</v>
      </c>
      <c r="J383" s="8">
        <v>359</v>
      </c>
      <c r="K383" s="8">
        <v>114</v>
      </c>
      <c r="L383" s="8">
        <v>0</v>
      </c>
      <c r="M383" s="8">
        <v>0</v>
      </c>
      <c r="N383" s="8">
        <f t="shared" si="5"/>
        <v>284963</v>
      </c>
    </row>
    <row r="384" spans="1:14" x14ac:dyDescent="0.25">
      <c r="A384" s="11">
        <v>381</v>
      </c>
      <c r="B384" s="27" t="s">
        <v>393</v>
      </c>
      <c r="C384" s="8">
        <v>224398</v>
      </c>
      <c r="D384" s="8">
        <v>148565</v>
      </c>
      <c r="E384" s="8">
        <v>2650</v>
      </c>
      <c r="F384" s="8">
        <v>6275</v>
      </c>
      <c r="G384" s="8">
        <v>7625</v>
      </c>
      <c r="H384" s="8">
        <v>1399</v>
      </c>
      <c r="I384" s="8">
        <v>5109</v>
      </c>
      <c r="J384" s="8">
        <v>408</v>
      </c>
      <c r="K384" s="8">
        <v>111</v>
      </c>
      <c r="L384" s="8">
        <v>34858</v>
      </c>
      <c r="M384" s="8">
        <v>0</v>
      </c>
      <c r="N384" s="8">
        <f t="shared" si="5"/>
        <v>431398</v>
      </c>
    </row>
    <row r="385" spans="1:14" x14ac:dyDescent="0.25">
      <c r="A385" s="11">
        <v>382</v>
      </c>
      <c r="B385" s="27" t="s">
        <v>394</v>
      </c>
      <c r="C385" s="8">
        <v>144988</v>
      </c>
      <c r="D385" s="8">
        <v>68478</v>
      </c>
      <c r="E385" s="8">
        <v>2053</v>
      </c>
      <c r="F385" s="8">
        <v>5508</v>
      </c>
      <c r="G385" s="8">
        <v>3045</v>
      </c>
      <c r="H385" s="8">
        <v>825</v>
      </c>
      <c r="I385" s="8">
        <v>2130</v>
      </c>
      <c r="J385" s="8">
        <v>360</v>
      </c>
      <c r="K385" s="8">
        <v>49</v>
      </c>
      <c r="L385" s="8">
        <v>0</v>
      </c>
      <c r="M385" s="8">
        <v>0</v>
      </c>
      <c r="N385" s="8">
        <f t="shared" si="5"/>
        <v>227436</v>
      </c>
    </row>
    <row r="386" spans="1:14" x14ac:dyDescent="0.25">
      <c r="A386" s="11">
        <v>383</v>
      </c>
      <c r="B386" s="27" t="s">
        <v>395</v>
      </c>
      <c r="C386" s="8">
        <v>106260</v>
      </c>
      <c r="D386" s="8">
        <v>41162</v>
      </c>
      <c r="E386" s="8">
        <v>1499</v>
      </c>
      <c r="F386" s="8">
        <v>3943</v>
      </c>
      <c r="G386" s="8">
        <v>1536</v>
      </c>
      <c r="H386" s="8">
        <v>610</v>
      </c>
      <c r="I386" s="8">
        <v>1307</v>
      </c>
      <c r="J386" s="8">
        <v>323</v>
      </c>
      <c r="K386" s="8">
        <v>36</v>
      </c>
      <c r="L386" s="8">
        <v>0</v>
      </c>
      <c r="M386" s="8">
        <v>0</v>
      </c>
      <c r="N386" s="8">
        <f t="shared" si="5"/>
        <v>156676</v>
      </c>
    </row>
    <row r="387" spans="1:14" x14ac:dyDescent="0.25">
      <c r="A387" s="11">
        <v>384</v>
      </c>
      <c r="B387" s="27" t="s">
        <v>396</v>
      </c>
      <c r="C387" s="8">
        <v>354418</v>
      </c>
      <c r="D387" s="8">
        <v>105427</v>
      </c>
      <c r="E387" s="8">
        <v>4283</v>
      </c>
      <c r="F387" s="8">
        <v>9776</v>
      </c>
      <c r="G387" s="8">
        <v>12286</v>
      </c>
      <c r="H387" s="8">
        <v>2258</v>
      </c>
      <c r="I387" s="8">
        <v>8409</v>
      </c>
      <c r="J387" s="8">
        <v>650</v>
      </c>
      <c r="K387" s="8">
        <v>185</v>
      </c>
      <c r="L387" s="8">
        <v>0</v>
      </c>
      <c r="M387" s="8">
        <v>0</v>
      </c>
      <c r="N387" s="8">
        <f t="shared" si="5"/>
        <v>497692</v>
      </c>
    </row>
    <row r="388" spans="1:14" x14ac:dyDescent="0.25">
      <c r="A388" s="11">
        <v>385</v>
      </c>
      <c r="B388" s="27" t="s">
        <v>397</v>
      </c>
      <c r="C388" s="8">
        <v>12022148</v>
      </c>
      <c r="D388" s="8">
        <v>2634839</v>
      </c>
      <c r="E388" s="8">
        <v>109058</v>
      </c>
      <c r="F388" s="8">
        <v>157151</v>
      </c>
      <c r="G388" s="8">
        <v>262217</v>
      </c>
      <c r="H388" s="8">
        <v>87453</v>
      </c>
      <c r="I388" s="8">
        <v>284186</v>
      </c>
      <c r="J388" s="8">
        <v>11367</v>
      </c>
      <c r="K388" s="8">
        <v>9327</v>
      </c>
      <c r="L388" s="8">
        <v>589466</v>
      </c>
      <c r="M388" s="8">
        <v>0</v>
      </c>
      <c r="N388" s="8">
        <f t="shared" si="5"/>
        <v>16167212</v>
      </c>
    </row>
    <row r="389" spans="1:14" x14ac:dyDescent="0.25">
      <c r="A389" s="11">
        <v>386</v>
      </c>
      <c r="B389" s="27" t="s">
        <v>398</v>
      </c>
      <c r="C389" s="8">
        <v>1674150</v>
      </c>
      <c r="D389" s="8">
        <v>180280</v>
      </c>
      <c r="E389" s="8">
        <v>17552</v>
      </c>
      <c r="F389" s="8">
        <v>41629</v>
      </c>
      <c r="G389" s="8">
        <v>48328</v>
      </c>
      <c r="H389" s="8">
        <v>10401</v>
      </c>
      <c r="I389" s="8">
        <v>35722</v>
      </c>
      <c r="J389" s="8">
        <v>2678</v>
      </c>
      <c r="K389" s="8">
        <v>850</v>
      </c>
      <c r="L389" s="8">
        <v>0</v>
      </c>
      <c r="M389" s="8">
        <v>0</v>
      </c>
      <c r="N389" s="8">
        <f t="shared" ref="N389:N452" si="6">SUM(C389:M389)</f>
        <v>2011590</v>
      </c>
    </row>
    <row r="390" spans="1:14" x14ac:dyDescent="0.25">
      <c r="A390" s="11">
        <v>387</v>
      </c>
      <c r="B390" s="27" t="s">
        <v>399</v>
      </c>
      <c r="C390" s="8">
        <v>253854</v>
      </c>
      <c r="D390" s="8">
        <v>107992</v>
      </c>
      <c r="E390" s="8">
        <v>2981</v>
      </c>
      <c r="F390" s="8">
        <v>7156</v>
      </c>
      <c r="G390" s="8">
        <v>7484</v>
      </c>
      <c r="H390" s="8">
        <v>1569</v>
      </c>
      <c r="I390" s="8">
        <v>5289</v>
      </c>
      <c r="J390" s="8">
        <v>475</v>
      </c>
      <c r="K390" s="8">
        <v>123</v>
      </c>
      <c r="L390" s="8">
        <v>0</v>
      </c>
      <c r="M390" s="8">
        <v>0</v>
      </c>
      <c r="N390" s="8">
        <f t="shared" si="6"/>
        <v>386923</v>
      </c>
    </row>
    <row r="391" spans="1:14" x14ac:dyDescent="0.25">
      <c r="A391" s="11">
        <v>388</v>
      </c>
      <c r="B391" s="27" t="s">
        <v>400</v>
      </c>
      <c r="C391" s="8">
        <v>244496</v>
      </c>
      <c r="D391" s="8">
        <v>179790</v>
      </c>
      <c r="E391" s="8">
        <v>3195</v>
      </c>
      <c r="F391" s="8">
        <v>7903</v>
      </c>
      <c r="G391" s="8">
        <v>7161</v>
      </c>
      <c r="H391" s="8">
        <v>1484</v>
      </c>
      <c r="I391" s="8">
        <v>4905</v>
      </c>
      <c r="J391" s="8">
        <v>521</v>
      </c>
      <c r="K391" s="8">
        <v>107</v>
      </c>
      <c r="L391" s="8">
        <v>12019</v>
      </c>
      <c r="M391" s="8">
        <v>0</v>
      </c>
      <c r="N391" s="8">
        <f t="shared" si="6"/>
        <v>461581</v>
      </c>
    </row>
    <row r="392" spans="1:14" x14ac:dyDescent="0.25">
      <c r="A392" s="11">
        <v>389</v>
      </c>
      <c r="B392" s="27" t="s">
        <v>401</v>
      </c>
      <c r="C392" s="8">
        <v>170100</v>
      </c>
      <c r="D392" s="8">
        <v>86748</v>
      </c>
      <c r="E392" s="8">
        <v>2603</v>
      </c>
      <c r="F392" s="8">
        <v>7196</v>
      </c>
      <c r="G392" s="8">
        <v>2325</v>
      </c>
      <c r="H392" s="8">
        <v>934</v>
      </c>
      <c r="I392" s="8">
        <v>1816</v>
      </c>
      <c r="J392" s="8">
        <v>478</v>
      </c>
      <c r="K392" s="8">
        <v>46</v>
      </c>
      <c r="L392" s="8">
        <v>0</v>
      </c>
      <c r="M392" s="8">
        <v>0</v>
      </c>
      <c r="N392" s="8">
        <f t="shared" si="6"/>
        <v>272246</v>
      </c>
    </row>
    <row r="393" spans="1:14" x14ac:dyDescent="0.25">
      <c r="A393" s="11">
        <v>390</v>
      </c>
      <c r="B393" s="27" t="s">
        <v>402</v>
      </c>
      <c r="C393" s="8">
        <v>5575142</v>
      </c>
      <c r="D393" s="8">
        <v>1280434</v>
      </c>
      <c r="E393" s="8">
        <v>55685</v>
      </c>
      <c r="F393" s="8">
        <v>75431</v>
      </c>
      <c r="G393" s="8">
        <v>132606</v>
      </c>
      <c r="H393" s="8">
        <v>41830</v>
      </c>
      <c r="I393" s="8">
        <v>140052</v>
      </c>
      <c r="J393" s="8">
        <v>5760</v>
      </c>
      <c r="K393" s="8">
        <v>4552</v>
      </c>
      <c r="L393" s="8">
        <v>293885</v>
      </c>
      <c r="M393" s="8">
        <v>0</v>
      </c>
      <c r="N393" s="8">
        <f t="shared" si="6"/>
        <v>7605377</v>
      </c>
    </row>
    <row r="394" spans="1:14" x14ac:dyDescent="0.25">
      <c r="A394" s="11">
        <v>391</v>
      </c>
      <c r="B394" s="27" t="s">
        <v>403</v>
      </c>
      <c r="C394" s="8">
        <v>293332</v>
      </c>
      <c r="D394" s="8">
        <v>145932</v>
      </c>
      <c r="E394" s="8">
        <v>3759</v>
      </c>
      <c r="F394" s="8">
        <v>9198</v>
      </c>
      <c r="G394" s="8">
        <v>8518</v>
      </c>
      <c r="H394" s="8">
        <v>1794</v>
      </c>
      <c r="I394" s="8">
        <v>5967</v>
      </c>
      <c r="J394" s="8">
        <v>611</v>
      </c>
      <c r="K394" s="8">
        <v>133</v>
      </c>
      <c r="L394" s="8">
        <v>24337</v>
      </c>
      <c r="M394" s="8">
        <v>0</v>
      </c>
      <c r="N394" s="8">
        <f t="shared" si="6"/>
        <v>493581</v>
      </c>
    </row>
    <row r="395" spans="1:14" x14ac:dyDescent="0.25">
      <c r="A395" s="11">
        <v>392</v>
      </c>
      <c r="B395" s="27" t="s">
        <v>404</v>
      </c>
      <c r="C395" s="8">
        <v>526842</v>
      </c>
      <c r="D395" s="8">
        <v>162352</v>
      </c>
      <c r="E395" s="8">
        <v>6283</v>
      </c>
      <c r="F395" s="8">
        <v>14512</v>
      </c>
      <c r="G395" s="8">
        <v>17045</v>
      </c>
      <c r="H395" s="8">
        <v>3329</v>
      </c>
      <c r="I395" s="8">
        <v>12004</v>
      </c>
      <c r="J395" s="8">
        <v>982</v>
      </c>
      <c r="K395" s="8">
        <v>270</v>
      </c>
      <c r="L395" s="8">
        <v>105921</v>
      </c>
      <c r="M395" s="8">
        <v>0</v>
      </c>
      <c r="N395" s="8">
        <f t="shared" si="6"/>
        <v>849540</v>
      </c>
    </row>
    <row r="396" spans="1:14" x14ac:dyDescent="0.25">
      <c r="A396" s="11">
        <v>393</v>
      </c>
      <c r="B396" s="27" t="s">
        <v>405</v>
      </c>
      <c r="C396" s="8">
        <v>341894</v>
      </c>
      <c r="D396" s="8">
        <v>131391</v>
      </c>
      <c r="E396" s="8">
        <v>4052</v>
      </c>
      <c r="F396" s="8">
        <v>9201</v>
      </c>
      <c r="G396" s="8">
        <v>10728</v>
      </c>
      <c r="H396" s="8">
        <v>2182</v>
      </c>
      <c r="I396" s="8">
        <v>7710</v>
      </c>
      <c r="J396" s="8">
        <v>603</v>
      </c>
      <c r="K396" s="8">
        <v>181</v>
      </c>
      <c r="L396" s="8">
        <v>68</v>
      </c>
      <c r="M396" s="8">
        <v>0</v>
      </c>
      <c r="N396" s="8">
        <f t="shared" si="6"/>
        <v>508010</v>
      </c>
    </row>
    <row r="397" spans="1:14" x14ac:dyDescent="0.25">
      <c r="A397" s="11">
        <v>394</v>
      </c>
      <c r="B397" s="27" t="s">
        <v>406</v>
      </c>
      <c r="C397" s="8">
        <v>228078</v>
      </c>
      <c r="D397" s="8">
        <v>38964</v>
      </c>
      <c r="E397" s="8">
        <v>2789</v>
      </c>
      <c r="F397" s="8">
        <v>6373</v>
      </c>
      <c r="G397" s="8">
        <v>7177</v>
      </c>
      <c r="H397" s="8">
        <v>1451</v>
      </c>
      <c r="I397" s="8">
        <v>5108</v>
      </c>
      <c r="J397" s="8">
        <v>436</v>
      </c>
      <c r="K397" s="8">
        <v>118</v>
      </c>
      <c r="L397" s="8">
        <v>0</v>
      </c>
      <c r="M397" s="8">
        <v>0</v>
      </c>
      <c r="N397" s="8">
        <f t="shared" si="6"/>
        <v>290494</v>
      </c>
    </row>
    <row r="398" spans="1:14" x14ac:dyDescent="0.25">
      <c r="A398" s="11">
        <v>395</v>
      </c>
      <c r="B398" s="27" t="s">
        <v>407</v>
      </c>
      <c r="C398" s="8">
        <v>192780</v>
      </c>
      <c r="D398" s="8">
        <v>58208</v>
      </c>
      <c r="E398" s="8">
        <v>2764</v>
      </c>
      <c r="F398" s="8">
        <v>7504</v>
      </c>
      <c r="G398" s="8">
        <v>4107</v>
      </c>
      <c r="H398" s="8">
        <v>1084</v>
      </c>
      <c r="I398" s="8">
        <v>2818</v>
      </c>
      <c r="J398" s="8">
        <v>500</v>
      </c>
      <c r="K398" s="8">
        <v>61</v>
      </c>
      <c r="L398" s="8">
        <v>0</v>
      </c>
      <c r="M398" s="8">
        <v>0</v>
      </c>
      <c r="N398" s="8">
        <f t="shared" si="6"/>
        <v>269826</v>
      </c>
    </row>
    <row r="399" spans="1:14" x14ac:dyDescent="0.25">
      <c r="A399" s="11">
        <v>396</v>
      </c>
      <c r="B399" s="27" t="s">
        <v>408</v>
      </c>
      <c r="C399" s="8">
        <v>291140</v>
      </c>
      <c r="D399" s="8">
        <v>62876</v>
      </c>
      <c r="E399" s="8">
        <v>3782</v>
      </c>
      <c r="F399" s="8">
        <v>9292</v>
      </c>
      <c r="G399" s="8">
        <v>8186</v>
      </c>
      <c r="H399" s="8">
        <v>1775</v>
      </c>
      <c r="I399" s="8">
        <v>5796</v>
      </c>
      <c r="J399" s="8">
        <v>621</v>
      </c>
      <c r="K399" s="8">
        <v>130</v>
      </c>
      <c r="L399" s="8">
        <v>0</v>
      </c>
      <c r="M399" s="8">
        <v>0</v>
      </c>
      <c r="N399" s="8">
        <f t="shared" si="6"/>
        <v>383598</v>
      </c>
    </row>
    <row r="400" spans="1:14" x14ac:dyDescent="0.25">
      <c r="A400" s="11">
        <v>397</v>
      </c>
      <c r="B400" s="27" t="s">
        <v>409</v>
      </c>
      <c r="C400" s="8">
        <v>4268366</v>
      </c>
      <c r="D400" s="8">
        <v>1308105</v>
      </c>
      <c r="E400" s="8">
        <v>41769</v>
      </c>
      <c r="F400" s="8">
        <v>75389</v>
      </c>
      <c r="G400" s="8">
        <v>104068</v>
      </c>
      <c r="H400" s="8">
        <v>29506</v>
      </c>
      <c r="I400" s="8">
        <v>97220</v>
      </c>
      <c r="J400" s="8">
        <v>5224</v>
      </c>
      <c r="K400" s="8">
        <v>2903</v>
      </c>
      <c r="L400" s="8">
        <v>132510</v>
      </c>
      <c r="M400" s="8">
        <v>0</v>
      </c>
      <c r="N400" s="8">
        <f t="shared" si="6"/>
        <v>6065060</v>
      </c>
    </row>
    <row r="401" spans="1:14" x14ac:dyDescent="0.25">
      <c r="A401" s="11">
        <v>398</v>
      </c>
      <c r="B401" s="27" t="s">
        <v>410</v>
      </c>
      <c r="C401" s="8">
        <v>465682</v>
      </c>
      <c r="D401" s="8">
        <v>201128</v>
      </c>
      <c r="E401" s="8">
        <v>5228</v>
      </c>
      <c r="F401" s="8">
        <v>11846</v>
      </c>
      <c r="G401" s="8">
        <v>12563</v>
      </c>
      <c r="H401" s="8">
        <v>2969</v>
      </c>
      <c r="I401" s="8">
        <v>9768</v>
      </c>
      <c r="J401" s="8">
        <v>765</v>
      </c>
      <c r="K401" s="8">
        <v>250</v>
      </c>
      <c r="L401" s="8">
        <v>0</v>
      </c>
      <c r="M401" s="8">
        <v>0</v>
      </c>
      <c r="N401" s="8">
        <f t="shared" si="6"/>
        <v>710199</v>
      </c>
    </row>
    <row r="402" spans="1:14" x14ac:dyDescent="0.25">
      <c r="A402" s="11">
        <v>399</v>
      </c>
      <c r="B402" s="27" t="s">
        <v>411</v>
      </c>
      <c r="C402" s="8">
        <v>3604088</v>
      </c>
      <c r="D402" s="8">
        <v>1047420</v>
      </c>
      <c r="E402" s="8">
        <v>32666</v>
      </c>
      <c r="F402" s="8">
        <v>42599</v>
      </c>
      <c r="G402" s="8">
        <v>109187</v>
      </c>
      <c r="H402" s="8">
        <v>26841</v>
      </c>
      <c r="I402" s="8">
        <v>99828</v>
      </c>
      <c r="J402" s="8">
        <v>2508</v>
      </c>
      <c r="K402" s="8">
        <v>2945</v>
      </c>
      <c r="L402" s="8">
        <v>0</v>
      </c>
      <c r="M402" s="8">
        <v>0</v>
      </c>
      <c r="N402" s="8">
        <f t="shared" si="6"/>
        <v>4968082</v>
      </c>
    </row>
    <row r="403" spans="1:14" x14ac:dyDescent="0.25">
      <c r="A403" s="11">
        <v>400</v>
      </c>
      <c r="B403" s="27" t="s">
        <v>412</v>
      </c>
      <c r="C403" s="8">
        <v>243404</v>
      </c>
      <c r="D403" s="8">
        <v>81750</v>
      </c>
      <c r="E403" s="8">
        <v>2721</v>
      </c>
      <c r="F403" s="8">
        <v>6930</v>
      </c>
      <c r="G403" s="8">
        <v>4423</v>
      </c>
      <c r="H403" s="8">
        <v>1455</v>
      </c>
      <c r="I403" s="8">
        <v>3840</v>
      </c>
      <c r="J403" s="8">
        <v>417</v>
      </c>
      <c r="K403" s="8">
        <v>108</v>
      </c>
      <c r="L403" s="8">
        <v>0</v>
      </c>
      <c r="M403" s="8">
        <v>0</v>
      </c>
      <c r="N403" s="8">
        <f t="shared" si="6"/>
        <v>345048</v>
      </c>
    </row>
    <row r="404" spans="1:14" x14ac:dyDescent="0.25">
      <c r="A404" s="11">
        <v>401</v>
      </c>
      <c r="B404" s="27" t="s">
        <v>413</v>
      </c>
      <c r="C404" s="8">
        <v>4698232</v>
      </c>
      <c r="D404" s="8">
        <v>909256</v>
      </c>
      <c r="E404" s="8">
        <v>41043</v>
      </c>
      <c r="F404" s="8">
        <v>36476</v>
      </c>
      <c r="G404" s="8">
        <v>69966</v>
      </c>
      <c r="H404" s="8">
        <v>36916</v>
      </c>
      <c r="I404" s="8">
        <v>112050</v>
      </c>
      <c r="J404" s="8">
        <v>2592</v>
      </c>
      <c r="K404" s="8">
        <v>4303</v>
      </c>
      <c r="L404" s="8">
        <v>0</v>
      </c>
      <c r="M404" s="8">
        <v>0</v>
      </c>
      <c r="N404" s="8">
        <f t="shared" si="6"/>
        <v>5910834</v>
      </c>
    </row>
    <row r="405" spans="1:14" x14ac:dyDescent="0.25">
      <c r="A405" s="11">
        <v>402</v>
      </c>
      <c r="B405" s="27" t="s">
        <v>414</v>
      </c>
      <c r="C405" s="8">
        <v>123170</v>
      </c>
      <c r="D405" s="8">
        <v>40671</v>
      </c>
      <c r="E405" s="8">
        <v>1772</v>
      </c>
      <c r="F405" s="8">
        <v>4775</v>
      </c>
      <c r="G405" s="8">
        <v>2739</v>
      </c>
      <c r="H405" s="8">
        <v>697</v>
      </c>
      <c r="I405" s="8">
        <v>1846</v>
      </c>
      <c r="J405" s="8">
        <v>316</v>
      </c>
      <c r="K405" s="8">
        <v>40</v>
      </c>
      <c r="L405" s="8">
        <v>0</v>
      </c>
      <c r="M405" s="8">
        <v>0</v>
      </c>
      <c r="N405" s="8">
        <f t="shared" si="6"/>
        <v>176026</v>
      </c>
    </row>
    <row r="406" spans="1:14" x14ac:dyDescent="0.25">
      <c r="A406" s="11">
        <v>403</v>
      </c>
      <c r="B406" s="27" t="s">
        <v>415</v>
      </c>
      <c r="C406" s="8">
        <v>517828</v>
      </c>
      <c r="D406" s="8">
        <v>168419</v>
      </c>
      <c r="E406" s="8">
        <v>4945</v>
      </c>
      <c r="F406" s="8">
        <v>6927</v>
      </c>
      <c r="G406" s="8">
        <v>9780</v>
      </c>
      <c r="H406" s="8">
        <v>3830</v>
      </c>
      <c r="I406" s="8">
        <v>11914</v>
      </c>
      <c r="J406" s="8">
        <v>441</v>
      </c>
      <c r="K406" s="8">
        <v>414</v>
      </c>
      <c r="L406" s="8">
        <v>16417</v>
      </c>
      <c r="M406" s="8">
        <v>0</v>
      </c>
      <c r="N406" s="8">
        <f t="shared" si="6"/>
        <v>740915</v>
      </c>
    </row>
    <row r="407" spans="1:14" x14ac:dyDescent="0.25">
      <c r="A407" s="11">
        <v>404</v>
      </c>
      <c r="B407" s="27" t="s">
        <v>416</v>
      </c>
      <c r="C407" s="8">
        <v>166770</v>
      </c>
      <c r="D407" s="8">
        <v>65890</v>
      </c>
      <c r="E407" s="8">
        <v>2012</v>
      </c>
      <c r="F407" s="8">
        <v>4552</v>
      </c>
      <c r="G407" s="8">
        <v>1981</v>
      </c>
      <c r="H407" s="8">
        <v>1066</v>
      </c>
      <c r="I407" s="8">
        <v>2505</v>
      </c>
      <c r="J407" s="8">
        <v>299</v>
      </c>
      <c r="K407" s="8">
        <v>88</v>
      </c>
      <c r="L407" s="8">
        <v>0</v>
      </c>
      <c r="M407" s="8">
        <v>0</v>
      </c>
      <c r="N407" s="8">
        <f t="shared" si="6"/>
        <v>245163</v>
      </c>
    </row>
    <row r="408" spans="1:14" x14ac:dyDescent="0.25">
      <c r="A408" s="11">
        <v>405</v>
      </c>
      <c r="B408" s="27" t="s">
        <v>417</v>
      </c>
      <c r="C408" s="8">
        <v>389382</v>
      </c>
      <c r="D408" s="8">
        <v>91068</v>
      </c>
      <c r="E408" s="8">
        <v>3948</v>
      </c>
      <c r="F408" s="8">
        <v>6634</v>
      </c>
      <c r="G408" s="8">
        <v>4690</v>
      </c>
      <c r="H408" s="8">
        <v>2766</v>
      </c>
      <c r="I408" s="8">
        <v>7359</v>
      </c>
      <c r="J408" s="8">
        <v>473</v>
      </c>
      <c r="K408" s="8">
        <v>281</v>
      </c>
      <c r="L408" s="8">
        <v>0</v>
      </c>
      <c r="M408" s="8">
        <v>0</v>
      </c>
      <c r="N408" s="8">
        <f t="shared" si="6"/>
        <v>506601</v>
      </c>
    </row>
    <row r="409" spans="1:14" x14ac:dyDescent="0.25">
      <c r="A409" s="11">
        <v>406</v>
      </c>
      <c r="B409" s="27" t="s">
        <v>418</v>
      </c>
      <c r="C409" s="8">
        <v>1547442</v>
      </c>
      <c r="D409" s="8">
        <v>253293</v>
      </c>
      <c r="E409" s="8">
        <v>17841</v>
      </c>
      <c r="F409" s="8">
        <v>39345</v>
      </c>
      <c r="G409" s="8">
        <v>53200</v>
      </c>
      <c r="H409" s="8">
        <v>10010</v>
      </c>
      <c r="I409" s="8">
        <v>38204</v>
      </c>
      <c r="J409" s="8">
        <v>2627</v>
      </c>
      <c r="K409" s="8">
        <v>856</v>
      </c>
      <c r="L409" s="8">
        <v>86335</v>
      </c>
      <c r="M409" s="8">
        <v>0</v>
      </c>
      <c r="N409" s="8">
        <f t="shared" si="6"/>
        <v>2049153</v>
      </c>
    </row>
    <row r="410" spans="1:14" x14ac:dyDescent="0.25">
      <c r="A410" s="11">
        <v>407</v>
      </c>
      <c r="B410" s="27" t="s">
        <v>419</v>
      </c>
      <c r="C410" s="8">
        <v>662134</v>
      </c>
      <c r="D410" s="8">
        <v>72076</v>
      </c>
      <c r="E410" s="8">
        <v>7438</v>
      </c>
      <c r="F410" s="8">
        <v>15651</v>
      </c>
      <c r="G410" s="8">
        <v>24379</v>
      </c>
      <c r="H410" s="8">
        <v>4304</v>
      </c>
      <c r="I410" s="8">
        <v>17069</v>
      </c>
      <c r="J410" s="8">
        <v>1041</v>
      </c>
      <c r="K410" s="8">
        <v>383</v>
      </c>
      <c r="L410" s="8">
        <v>0</v>
      </c>
      <c r="M410" s="8">
        <v>0</v>
      </c>
      <c r="N410" s="8">
        <f t="shared" si="6"/>
        <v>804475</v>
      </c>
    </row>
    <row r="411" spans="1:14" x14ac:dyDescent="0.25">
      <c r="A411" s="11">
        <v>408</v>
      </c>
      <c r="B411" s="27" t="s">
        <v>420</v>
      </c>
      <c r="C411" s="8">
        <v>103376</v>
      </c>
      <c r="D411" s="8">
        <v>57275</v>
      </c>
      <c r="E411" s="8">
        <v>1426</v>
      </c>
      <c r="F411" s="8">
        <v>3812</v>
      </c>
      <c r="G411" s="8">
        <v>1289</v>
      </c>
      <c r="H411" s="8">
        <v>591</v>
      </c>
      <c r="I411" s="8">
        <v>1202</v>
      </c>
      <c r="J411" s="8">
        <v>250</v>
      </c>
      <c r="K411" s="8">
        <v>36</v>
      </c>
      <c r="L411" s="8">
        <v>3381</v>
      </c>
      <c r="M411" s="8">
        <v>0</v>
      </c>
      <c r="N411" s="8">
        <f t="shared" si="6"/>
        <v>172638</v>
      </c>
    </row>
    <row r="412" spans="1:14" x14ac:dyDescent="0.25">
      <c r="A412" s="11">
        <v>409</v>
      </c>
      <c r="B412" s="27" t="s">
        <v>421</v>
      </c>
      <c r="C412" s="8">
        <v>1308042</v>
      </c>
      <c r="D412" s="8">
        <v>284548</v>
      </c>
      <c r="E412" s="8">
        <v>12422</v>
      </c>
      <c r="F412" s="8">
        <v>18034</v>
      </c>
      <c r="G412" s="8">
        <v>23530</v>
      </c>
      <c r="H412" s="8">
        <v>9575</v>
      </c>
      <c r="I412" s="8">
        <v>29094</v>
      </c>
      <c r="J412" s="8">
        <v>1260</v>
      </c>
      <c r="K412" s="8">
        <v>1022</v>
      </c>
      <c r="L412" s="8">
        <v>0</v>
      </c>
      <c r="M412" s="8">
        <v>0</v>
      </c>
      <c r="N412" s="8">
        <f t="shared" si="6"/>
        <v>1687527</v>
      </c>
    </row>
    <row r="413" spans="1:14" x14ac:dyDescent="0.25">
      <c r="A413" s="11">
        <v>410</v>
      </c>
      <c r="B413" s="27" t="s">
        <v>422</v>
      </c>
      <c r="C413" s="8">
        <v>289154</v>
      </c>
      <c r="D413" s="8">
        <v>90393</v>
      </c>
      <c r="E413" s="8">
        <v>3749</v>
      </c>
      <c r="F413" s="8">
        <v>9110</v>
      </c>
      <c r="G413" s="8">
        <v>8815</v>
      </c>
      <c r="H413" s="8">
        <v>1771</v>
      </c>
      <c r="I413" s="8">
        <v>5965</v>
      </c>
      <c r="J413" s="8">
        <v>667</v>
      </c>
      <c r="K413" s="8">
        <v>130</v>
      </c>
      <c r="L413" s="8">
        <v>17907</v>
      </c>
      <c r="M413" s="8">
        <v>0</v>
      </c>
      <c r="N413" s="8">
        <f t="shared" si="6"/>
        <v>427661</v>
      </c>
    </row>
    <row r="414" spans="1:14" x14ac:dyDescent="0.25">
      <c r="A414" s="11">
        <v>411</v>
      </c>
      <c r="B414" s="27" t="s">
        <v>423</v>
      </c>
      <c r="C414" s="8">
        <v>114686</v>
      </c>
      <c r="D414" s="8">
        <v>58132</v>
      </c>
      <c r="E414" s="8">
        <v>1680</v>
      </c>
      <c r="F414" s="8">
        <v>4572</v>
      </c>
      <c r="G414" s="8">
        <v>2361</v>
      </c>
      <c r="H414" s="8">
        <v>642</v>
      </c>
      <c r="I414" s="8">
        <v>1596</v>
      </c>
      <c r="J414" s="8">
        <v>300</v>
      </c>
      <c r="K414" s="8">
        <v>35</v>
      </c>
      <c r="L414" s="8">
        <v>0</v>
      </c>
      <c r="M414" s="8">
        <v>0</v>
      </c>
      <c r="N414" s="8">
        <f t="shared" si="6"/>
        <v>184004</v>
      </c>
    </row>
    <row r="415" spans="1:14" x14ac:dyDescent="0.25">
      <c r="A415" s="11">
        <v>412</v>
      </c>
      <c r="B415" s="27" t="s">
        <v>424</v>
      </c>
      <c r="C415" s="8">
        <v>383542</v>
      </c>
      <c r="D415" s="8">
        <v>78780</v>
      </c>
      <c r="E415" s="8">
        <v>4122</v>
      </c>
      <c r="F415" s="8">
        <v>10506</v>
      </c>
      <c r="G415" s="8">
        <v>8129</v>
      </c>
      <c r="H415" s="8">
        <v>2296</v>
      </c>
      <c r="I415" s="8">
        <v>6586</v>
      </c>
      <c r="J415" s="8">
        <v>604</v>
      </c>
      <c r="K415" s="8">
        <v>174</v>
      </c>
      <c r="L415" s="8">
        <v>16440</v>
      </c>
      <c r="M415" s="8">
        <v>0</v>
      </c>
      <c r="N415" s="8">
        <f t="shared" si="6"/>
        <v>511179</v>
      </c>
    </row>
    <row r="416" spans="1:14" x14ac:dyDescent="0.25">
      <c r="A416" s="11">
        <v>413</v>
      </c>
      <c r="B416" s="27" t="s">
        <v>425</v>
      </c>
      <c r="C416" s="8">
        <v>24209444</v>
      </c>
      <c r="D416" s="8">
        <v>3258393</v>
      </c>
      <c r="E416" s="8">
        <v>215559</v>
      </c>
      <c r="F416" s="8">
        <v>225850</v>
      </c>
      <c r="G416" s="8">
        <v>132370</v>
      </c>
      <c r="H416" s="8">
        <v>185096</v>
      </c>
      <c r="I416" s="8">
        <v>467350</v>
      </c>
      <c r="J416" s="8">
        <v>18447</v>
      </c>
      <c r="K416" s="8">
        <v>21034</v>
      </c>
      <c r="L416" s="8">
        <v>1182234</v>
      </c>
      <c r="M416" s="8">
        <v>0</v>
      </c>
      <c r="N416" s="8">
        <f t="shared" si="6"/>
        <v>29915777</v>
      </c>
    </row>
    <row r="417" spans="1:14" x14ac:dyDescent="0.25">
      <c r="A417" s="11">
        <v>414</v>
      </c>
      <c r="B417" s="27" t="s">
        <v>426</v>
      </c>
      <c r="C417" s="8">
        <v>799996</v>
      </c>
      <c r="D417" s="8">
        <v>295221</v>
      </c>
      <c r="E417" s="8">
        <v>8795</v>
      </c>
      <c r="F417" s="8">
        <v>18952</v>
      </c>
      <c r="G417" s="8">
        <v>30934</v>
      </c>
      <c r="H417" s="8">
        <v>5217</v>
      </c>
      <c r="I417" s="8">
        <v>20948</v>
      </c>
      <c r="J417" s="8">
        <v>1272</v>
      </c>
      <c r="K417" s="8">
        <v>458</v>
      </c>
      <c r="L417" s="8">
        <v>0</v>
      </c>
      <c r="M417" s="8">
        <v>0</v>
      </c>
      <c r="N417" s="8">
        <f t="shared" si="6"/>
        <v>1181793</v>
      </c>
    </row>
    <row r="418" spans="1:14" x14ac:dyDescent="0.25">
      <c r="A418" s="11">
        <v>415</v>
      </c>
      <c r="B418" s="27" t="s">
        <v>427</v>
      </c>
      <c r="C418" s="8">
        <v>364626</v>
      </c>
      <c r="D418" s="8">
        <v>53954</v>
      </c>
      <c r="E418" s="8">
        <v>4341</v>
      </c>
      <c r="F418" s="8">
        <v>9800</v>
      </c>
      <c r="G418" s="8">
        <v>12576</v>
      </c>
      <c r="H418" s="8">
        <v>2334</v>
      </c>
      <c r="I418" s="8">
        <v>8673</v>
      </c>
      <c r="J418" s="8">
        <v>653</v>
      </c>
      <c r="K418" s="8">
        <v>194</v>
      </c>
      <c r="L418" s="8">
        <v>52659</v>
      </c>
      <c r="M418" s="8">
        <v>0</v>
      </c>
      <c r="N418" s="8">
        <f t="shared" si="6"/>
        <v>509810</v>
      </c>
    </row>
    <row r="419" spans="1:14" x14ac:dyDescent="0.25">
      <c r="A419" s="11">
        <v>416</v>
      </c>
      <c r="B419" s="27" t="s">
        <v>428</v>
      </c>
      <c r="C419" s="8">
        <v>111220</v>
      </c>
      <c r="D419" s="8">
        <v>58859</v>
      </c>
      <c r="E419" s="8">
        <v>1736</v>
      </c>
      <c r="F419" s="8">
        <v>4951</v>
      </c>
      <c r="G419" s="8">
        <v>1181</v>
      </c>
      <c r="H419" s="8">
        <v>590</v>
      </c>
      <c r="I419" s="8">
        <v>952</v>
      </c>
      <c r="J419" s="8">
        <v>326</v>
      </c>
      <c r="K419" s="8">
        <v>25</v>
      </c>
      <c r="L419" s="8">
        <v>0</v>
      </c>
      <c r="M419" s="8">
        <v>0</v>
      </c>
      <c r="N419" s="8">
        <f t="shared" si="6"/>
        <v>179840</v>
      </c>
    </row>
    <row r="420" spans="1:14" x14ac:dyDescent="0.25">
      <c r="A420" s="11">
        <v>417</v>
      </c>
      <c r="B420" s="27" t="s">
        <v>429</v>
      </c>
      <c r="C420" s="8">
        <v>804842</v>
      </c>
      <c r="D420" s="8">
        <v>487565</v>
      </c>
      <c r="E420" s="8">
        <v>9087</v>
      </c>
      <c r="F420" s="8">
        <v>19502</v>
      </c>
      <c r="G420" s="8">
        <v>24858</v>
      </c>
      <c r="H420" s="8">
        <v>5267</v>
      </c>
      <c r="I420" s="8">
        <v>18725</v>
      </c>
      <c r="J420" s="8">
        <v>1343</v>
      </c>
      <c r="K420" s="8">
        <v>462</v>
      </c>
      <c r="L420" s="8">
        <v>0</v>
      </c>
      <c r="M420" s="8">
        <v>9421</v>
      </c>
      <c r="N420" s="8">
        <f t="shared" si="6"/>
        <v>1381072</v>
      </c>
    </row>
    <row r="421" spans="1:14" x14ac:dyDescent="0.25">
      <c r="A421" s="11">
        <v>418</v>
      </c>
      <c r="B421" s="27" t="s">
        <v>430</v>
      </c>
      <c r="C421" s="8">
        <v>845694</v>
      </c>
      <c r="D421" s="8">
        <v>121874</v>
      </c>
      <c r="E421" s="8">
        <v>9130</v>
      </c>
      <c r="F421" s="8">
        <v>17339</v>
      </c>
      <c r="G421" s="8">
        <v>30460</v>
      </c>
      <c r="H421" s="8">
        <v>5773</v>
      </c>
      <c r="I421" s="8">
        <v>22364</v>
      </c>
      <c r="J421" s="8">
        <v>1632</v>
      </c>
      <c r="K421" s="8">
        <v>543</v>
      </c>
      <c r="L421" s="8">
        <v>0</v>
      </c>
      <c r="M421" s="8">
        <v>0</v>
      </c>
      <c r="N421" s="8">
        <f t="shared" si="6"/>
        <v>1054809</v>
      </c>
    </row>
    <row r="422" spans="1:14" x14ac:dyDescent="0.25">
      <c r="A422" s="11">
        <v>419</v>
      </c>
      <c r="B422" s="27" t="s">
        <v>431</v>
      </c>
      <c r="C422" s="8">
        <v>117828</v>
      </c>
      <c r="D422" s="8">
        <v>64883</v>
      </c>
      <c r="E422" s="8">
        <v>1667</v>
      </c>
      <c r="F422" s="8">
        <v>4400</v>
      </c>
      <c r="G422" s="8">
        <v>1540</v>
      </c>
      <c r="H422" s="8">
        <v>680</v>
      </c>
      <c r="I422" s="8">
        <v>1406</v>
      </c>
      <c r="J422" s="8">
        <v>299</v>
      </c>
      <c r="K422" s="8">
        <v>41</v>
      </c>
      <c r="L422" s="8">
        <v>0</v>
      </c>
      <c r="M422" s="8">
        <v>0</v>
      </c>
      <c r="N422" s="8">
        <f t="shared" si="6"/>
        <v>192744</v>
      </c>
    </row>
    <row r="423" spans="1:14" x14ac:dyDescent="0.25">
      <c r="A423" s="11">
        <v>420</v>
      </c>
      <c r="B423" s="27" t="s">
        <v>432</v>
      </c>
      <c r="C423" s="8">
        <v>209628</v>
      </c>
      <c r="D423" s="8">
        <v>47883</v>
      </c>
      <c r="E423" s="8">
        <v>2637</v>
      </c>
      <c r="F423" s="8">
        <v>6590</v>
      </c>
      <c r="G423" s="8">
        <v>4292</v>
      </c>
      <c r="H423" s="8">
        <v>1263</v>
      </c>
      <c r="I423" s="8">
        <v>3462</v>
      </c>
      <c r="J423" s="8">
        <v>450</v>
      </c>
      <c r="K423" s="8">
        <v>91</v>
      </c>
      <c r="L423" s="8">
        <v>0</v>
      </c>
      <c r="M423" s="8">
        <v>0</v>
      </c>
      <c r="N423" s="8">
        <f t="shared" si="6"/>
        <v>276296</v>
      </c>
    </row>
    <row r="424" spans="1:14" x14ac:dyDescent="0.25">
      <c r="A424" s="11">
        <v>421</v>
      </c>
      <c r="B424" s="27" t="s">
        <v>433</v>
      </c>
      <c r="C424" s="8">
        <v>561994</v>
      </c>
      <c r="D424" s="8">
        <v>228036</v>
      </c>
      <c r="E424" s="8">
        <v>7165</v>
      </c>
      <c r="F424" s="8">
        <v>18155</v>
      </c>
      <c r="G424" s="8">
        <v>12171</v>
      </c>
      <c r="H424" s="8">
        <v>3347</v>
      </c>
      <c r="I424" s="8">
        <v>9254</v>
      </c>
      <c r="J424" s="8">
        <v>1306</v>
      </c>
      <c r="K424" s="8">
        <v>233</v>
      </c>
      <c r="L424" s="8">
        <v>0</v>
      </c>
      <c r="M424" s="8">
        <v>0</v>
      </c>
      <c r="N424" s="8">
        <f t="shared" si="6"/>
        <v>841661</v>
      </c>
    </row>
    <row r="425" spans="1:14" x14ac:dyDescent="0.25">
      <c r="A425" s="11">
        <v>422</v>
      </c>
      <c r="B425" s="27" t="s">
        <v>434</v>
      </c>
      <c r="C425" s="8">
        <v>113316</v>
      </c>
      <c r="D425" s="8">
        <v>42529</v>
      </c>
      <c r="E425" s="8">
        <v>1552</v>
      </c>
      <c r="F425" s="8">
        <v>4717</v>
      </c>
      <c r="G425" s="8">
        <v>1563</v>
      </c>
      <c r="H425" s="8">
        <v>576</v>
      </c>
      <c r="I425" s="8">
        <v>1044</v>
      </c>
      <c r="J425" s="8">
        <v>295</v>
      </c>
      <c r="K425" s="8">
        <v>23</v>
      </c>
      <c r="L425" s="8">
        <v>0</v>
      </c>
      <c r="M425" s="8">
        <v>0</v>
      </c>
      <c r="N425" s="8">
        <f t="shared" si="6"/>
        <v>165615</v>
      </c>
    </row>
    <row r="426" spans="1:14" x14ac:dyDescent="0.25">
      <c r="A426" s="11">
        <v>423</v>
      </c>
      <c r="B426" s="27" t="s">
        <v>435</v>
      </c>
      <c r="C426" s="8">
        <v>91980</v>
      </c>
      <c r="D426" s="8">
        <v>33411</v>
      </c>
      <c r="E426" s="8">
        <v>1437</v>
      </c>
      <c r="F426" s="8">
        <v>4120</v>
      </c>
      <c r="G426" s="8">
        <v>1165</v>
      </c>
      <c r="H426" s="8">
        <v>485</v>
      </c>
      <c r="I426" s="8">
        <v>845</v>
      </c>
      <c r="J426" s="8">
        <v>271</v>
      </c>
      <c r="K426" s="8">
        <v>20</v>
      </c>
      <c r="L426" s="8">
        <v>377</v>
      </c>
      <c r="M426" s="8">
        <v>0</v>
      </c>
      <c r="N426" s="8">
        <f t="shared" si="6"/>
        <v>134111</v>
      </c>
    </row>
    <row r="427" spans="1:14" x14ac:dyDescent="0.25">
      <c r="A427" s="11">
        <v>424</v>
      </c>
      <c r="B427" s="27" t="s">
        <v>436</v>
      </c>
      <c r="C427" s="8">
        <v>331274</v>
      </c>
      <c r="D427" s="8">
        <v>229775</v>
      </c>
      <c r="E427" s="8">
        <v>4229</v>
      </c>
      <c r="F427" s="8">
        <v>10447</v>
      </c>
      <c r="G427" s="8">
        <v>9696</v>
      </c>
      <c r="H427" s="8">
        <v>2013</v>
      </c>
      <c r="I427" s="8">
        <v>6668</v>
      </c>
      <c r="J427" s="8">
        <v>690</v>
      </c>
      <c r="K427" s="8">
        <v>147</v>
      </c>
      <c r="L427" s="8">
        <v>0</v>
      </c>
      <c r="M427" s="8">
        <v>0</v>
      </c>
      <c r="N427" s="8">
        <f t="shared" si="6"/>
        <v>594939</v>
      </c>
    </row>
    <row r="428" spans="1:14" x14ac:dyDescent="0.25">
      <c r="A428" s="11">
        <v>425</v>
      </c>
      <c r="B428" s="27" t="s">
        <v>437</v>
      </c>
      <c r="C428" s="8">
        <v>283990</v>
      </c>
      <c r="D428" s="8">
        <v>123870</v>
      </c>
      <c r="E428" s="8">
        <v>3342</v>
      </c>
      <c r="F428" s="8">
        <v>7732</v>
      </c>
      <c r="G428" s="8">
        <v>5284</v>
      </c>
      <c r="H428" s="8">
        <v>1794</v>
      </c>
      <c r="I428" s="8">
        <v>4932</v>
      </c>
      <c r="J428" s="8">
        <v>504</v>
      </c>
      <c r="K428" s="8">
        <v>146</v>
      </c>
      <c r="L428" s="8">
        <v>18825</v>
      </c>
      <c r="M428" s="8">
        <v>0</v>
      </c>
      <c r="N428" s="8">
        <f t="shared" si="6"/>
        <v>450419</v>
      </c>
    </row>
    <row r="429" spans="1:14" x14ac:dyDescent="0.25">
      <c r="A429" s="11">
        <v>426</v>
      </c>
      <c r="B429" s="27" t="s">
        <v>438</v>
      </c>
      <c r="C429" s="8">
        <v>681950</v>
      </c>
      <c r="D429" s="8">
        <v>73972</v>
      </c>
      <c r="E429" s="8">
        <v>7823</v>
      </c>
      <c r="F429" s="8">
        <v>16610</v>
      </c>
      <c r="G429" s="8">
        <v>22808</v>
      </c>
      <c r="H429" s="8">
        <v>4495</v>
      </c>
      <c r="I429" s="8">
        <v>16753</v>
      </c>
      <c r="J429" s="8">
        <v>1086</v>
      </c>
      <c r="K429" s="8">
        <v>398</v>
      </c>
      <c r="L429" s="8">
        <v>14430</v>
      </c>
      <c r="M429" s="8">
        <v>0</v>
      </c>
      <c r="N429" s="8">
        <f t="shared" si="6"/>
        <v>840325</v>
      </c>
    </row>
    <row r="430" spans="1:14" x14ac:dyDescent="0.25">
      <c r="A430" s="11">
        <v>427</v>
      </c>
      <c r="B430" s="27" t="s">
        <v>439</v>
      </c>
      <c r="C430" s="8">
        <v>1169782</v>
      </c>
      <c r="D430" s="8">
        <v>149361</v>
      </c>
      <c r="E430" s="8">
        <v>12031</v>
      </c>
      <c r="F430" s="8">
        <v>21616</v>
      </c>
      <c r="G430" s="8">
        <v>43118</v>
      </c>
      <c r="H430" s="8">
        <v>8150</v>
      </c>
      <c r="I430" s="8">
        <v>32458</v>
      </c>
      <c r="J430" s="8">
        <v>1475</v>
      </c>
      <c r="K430" s="8">
        <v>804</v>
      </c>
      <c r="L430" s="8">
        <v>0</v>
      </c>
      <c r="M430" s="8">
        <v>0</v>
      </c>
      <c r="N430" s="8">
        <f t="shared" si="6"/>
        <v>1438795</v>
      </c>
    </row>
    <row r="431" spans="1:14" x14ac:dyDescent="0.25">
      <c r="A431" s="11">
        <v>428</v>
      </c>
      <c r="B431" s="27" t="s">
        <v>440</v>
      </c>
      <c r="C431" s="8">
        <v>206128</v>
      </c>
      <c r="D431" s="8">
        <v>54904</v>
      </c>
      <c r="E431" s="8">
        <v>2745</v>
      </c>
      <c r="F431" s="8">
        <v>6730</v>
      </c>
      <c r="G431" s="8">
        <v>5687</v>
      </c>
      <c r="H431" s="8">
        <v>1258</v>
      </c>
      <c r="I431" s="8">
        <v>4015</v>
      </c>
      <c r="J431" s="8">
        <v>444</v>
      </c>
      <c r="K431" s="8">
        <v>92</v>
      </c>
      <c r="L431" s="8">
        <v>0</v>
      </c>
      <c r="M431" s="8">
        <v>0</v>
      </c>
      <c r="N431" s="8">
        <f t="shared" si="6"/>
        <v>282003</v>
      </c>
    </row>
    <row r="432" spans="1:14" x14ac:dyDescent="0.25">
      <c r="A432" s="11">
        <v>429</v>
      </c>
      <c r="B432" s="27" t="s">
        <v>441</v>
      </c>
      <c r="C432" s="8">
        <v>165676</v>
      </c>
      <c r="D432" s="8">
        <v>51182</v>
      </c>
      <c r="E432" s="8">
        <v>2353</v>
      </c>
      <c r="F432" s="8">
        <v>6255</v>
      </c>
      <c r="G432" s="8">
        <v>3884</v>
      </c>
      <c r="H432" s="8">
        <v>949</v>
      </c>
      <c r="I432" s="8">
        <v>2623</v>
      </c>
      <c r="J432" s="8">
        <v>422</v>
      </c>
      <c r="K432" s="8">
        <v>57</v>
      </c>
      <c r="L432" s="8">
        <v>0</v>
      </c>
      <c r="M432" s="8">
        <v>0</v>
      </c>
      <c r="N432" s="8">
        <f t="shared" si="6"/>
        <v>233401</v>
      </c>
    </row>
    <row r="433" spans="1:14" x14ac:dyDescent="0.25">
      <c r="A433" s="11">
        <v>430</v>
      </c>
      <c r="B433" s="27" t="s">
        <v>442</v>
      </c>
      <c r="C433" s="8">
        <v>81724</v>
      </c>
      <c r="D433" s="8">
        <v>52522</v>
      </c>
      <c r="E433" s="8">
        <v>1320</v>
      </c>
      <c r="F433" s="8">
        <v>3928</v>
      </c>
      <c r="G433" s="8">
        <v>818</v>
      </c>
      <c r="H433" s="8">
        <v>411</v>
      </c>
      <c r="I433" s="8">
        <v>560</v>
      </c>
      <c r="J433" s="8">
        <v>255</v>
      </c>
      <c r="K433" s="8">
        <v>12</v>
      </c>
      <c r="L433" s="8">
        <v>0</v>
      </c>
      <c r="M433" s="8">
        <v>0</v>
      </c>
      <c r="N433" s="8">
        <f t="shared" si="6"/>
        <v>141550</v>
      </c>
    </row>
    <row r="434" spans="1:14" x14ac:dyDescent="0.25">
      <c r="A434" s="11">
        <v>431</v>
      </c>
      <c r="B434" s="27" t="s">
        <v>443</v>
      </c>
      <c r="C434" s="8">
        <v>160122</v>
      </c>
      <c r="D434" s="8">
        <v>94840</v>
      </c>
      <c r="E434" s="8">
        <v>2010</v>
      </c>
      <c r="F434" s="8">
        <v>4819</v>
      </c>
      <c r="G434" s="8">
        <v>4737</v>
      </c>
      <c r="H434" s="8">
        <v>992</v>
      </c>
      <c r="I434" s="8">
        <v>3319</v>
      </c>
      <c r="J434" s="8">
        <v>316</v>
      </c>
      <c r="K434" s="8">
        <v>76</v>
      </c>
      <c r="L434" s="8">
        <v>0</v>
      </c>
      <c r="M434" s="8">
        <v>0</v>
      </c>
      <c r="N434" s="8">
        <f t="shared" si="6"/>
        <v>271231</v>
      </c>
    </row>
    <row r="435" spans="1:14" x14ac:dyDescent="0.25">
      <c r="A435" s="11">
        <v>432</v>
      </c>
      <c r="B435" s="27" t="s">
        <v>444</v>
      </c>
      <c r="C435" s="8">
        <v>135916</v>
      </c>
      <c r="D435" s="8">
        <v>56214</v>
      </c>
      <c r="E435" s="8">
        <v>2000</v>
      </c>
      <c r="F435" s="8">
        <v>5559</v>
      </c>
      <c r="G435" s="8">
        <v>2345</v>
      </c>
      <c r="H435" s="8">
        <v>745</v>
      </c>
      <c r="I435" s="8">
        <v>1640</v>
      </c>
      <c r="J435" s="8">
        <v>377</v>
      </c>
      <c r="K435" s="8">
        <v>38</v>
      </c>
      <c r="L435" s="8">
        <v>0</v>
      </c>
      <c r="M435" s="8">
        <v>0</v>
      </c>
      <c r="N435" s="8">
        <f t="shared" si="6"/>
        <v>204834</v>
      </c>
    </row>
    <row r="436" spans="1:14" x14ac:dyDescent="0.25">
      <c r="A436" s="11">
        <v>433</v>
      </c>
      <c r="B436" s="27" t="s">
        <v>445</v>
      </c>
      <c r="C436" s="8">
        <v>240864</v>
      </c>
      <c r="D436" s="8">
        <v>48130</v>
      </c>
      <c r="E436" s="8">
        <v>3095</v>
      </c>
      <c r="F436" s="8">
        <v>7463</v>
      </c>
      <c r="G436" s="8">
        <v>6830</v>
      </c>
      <c r="H436" s="8">
        <v>1487</v>
      </c>
      <c r="I436" s="8">
        <v>4888</v>
      </c>
      <c r="J436" s="8">
        <v>494</v>
      </c>
      <c r="K436" s="8">
        <v>112</v>
      </c>
      <c r="L436" s="8">
        <v>0</v>
      </c>
      <c r="M436" s="8">
        <v>0</v>
      </c>
      <c r="N436" s="8">
        <f t="shared" si="6"/>
        <v>313363</v>
      </c>
    </row>
    <row r="437" spans="1:14" x14ac:dyDescent="0.25">
      <c r="A437" s="11">
        <v>434</v>
      </c>
      <c r="B437" s="27" t="s">
        <v>446</v>
      </c>
      <c r="C437" s="8">
        <v>402396</v>
      </c>
      <c r="D437" s="8">
        <v>67452</v>
      </c>
      <c r="E437" s="8">
        <v>4562</v>
      </c>
      <c r="F437" s="8">
        <v>10495</v>
      </c>
      <c r="G437" s="8">
        <v>10173</v>
      </c>
      <c r="H437" s="8">
        <v>2546</v>
      </c>
      <c r="I437" s="8">
        <v>8113</v>
      </c>
      <c r="J437" s="8">
        <v>682</v>
      </c>
      <c r="K437" s="8">
        <v>210</v>
      </c>
      <c r="L437" s="8">
        <v>7164</v>
      </c>
      <c r="M437" s="8">
        <v>0</v>
      </c>
      <c r="N437" s="8">
        <f t="shared" si="6"/>
        <v>513793</v>
      </c>
    </row>
    <row r="438" spans="1:14" x14ac:dyDescent="0.25">
      <c r="A438" s="11">
        <v>435</v>
      </c>
      <c r="B438" s="27" t="s">
        <v>447</v>
      </c>
      <c r="C438" s="8">
        <v>296920</v>
      </c>
      <c r="D438" s="8">
        <v>76514</v>
      </c>
      <c r="E438" s="8">
        <v>3573</v>
      </c>
      <c r="F438" s="8">
        <v>8428</v>
      </c>
      <c r="G438" s="8">
        <v>9092</v>
      </c>
      <c r="H438" s="8">
        <v>1856</v>
      </c>
      <c r="I438" s="8">
        <v>6451</v>
      </c>
      <c r="J438" s="8">
        <v>555</v>
      </c>
      <c r="K438" s="8">
        <v>147</v>
      </c>
      <c r="L438" s="8">
        <v>0</v>
      </c>
      <c r="M438" s="8">
        <v>0</v>
      </c>
      <c r="N438" s="8">
        <f t="shared" si="6"/>
        <v>403536</v>
      </c>
    </row>
    <row r="439" spans="1:14" x14ac:dyDescent="0.25">
      <c r="A439" s="11">
        <v>436</v>
      </c>
      <c r="B439" s="27" t="s">
        <v>448</v>
      </c>
      <c r="C439" s="8">
        <v>122686</v>
      </c>
      <c r="D439" s="8">
        <v>43617</v>
      </c>
      <c r="E439" s="8">
        <v>1818</v>
      </c>
      <c r="F439" s="8">
        <v>5070</v>
      </c>
      <c r="G439" s="8">
        <v>2253</v>
      </c>
      <c r="H439" s="8">
        <v>670</v>
      </c>
      <c r="I439" s="8">
        <v>1550</v>
      </c>
      <c r="J439" s="8">
        <v>336</v>
      </c>
      <c r="K439" s="8">
        <v>34</v>
      </c>
      <c r="L439" s="8">
        <v>0</v>
      </c>
      <c r="M439" s="8">
        <v>0</v>
      </c>
      <c r="N439" s="8">
        <f t="shared" si="6"/>
        <v>178034</v>
      </c>
    </row>
    <row r="440" spans="1:14" x14ac:dyDescent="0.25">
      <c r="A440" s="11">
        <v>437</v>
      </c>
      <c r="B440" s="27" t="s">
        <v>449</v>
      </c>
      <c r="C440" s="8">
        <v>976260</v>
      </c>
      <c r="D440" s="8">
        <v>72143</v>
      </c>
      <c r="E440" s="8">
        <v>9761</v>
      </c>
      <c r="F440" s="8">
        <v>26165</v>
      </c>
      <c r="G440" s="8">
        <v>24696</v>
      </c>
      <c r="H440" s="8">
        <v>5692</v>
      </c>
      <c r="I440" s="8">
        <v>17826</v>
      </c>
      <c r="J440" s="8">
        <v>1392</v>
      </c>
      <c r="K440" s="8">
        <v>418</v>
      </c>
      <c r="L440" s="8">
        <v>0</v>
      </c>
      <c r="M440" s="8">
        <v>0</v>
      </c>
      <c r="N440" s="8">
        <f t="shared" si="6"/>
        <v>1134353</v>
      </c>
    </row>
    <row r="441" spans="1:14" x14ac:dyDescent="0.25">
      <c r="A441" s="11">
        <v>438</v>
      </c>
      <c r="B441" s="27" t="s">
        <v>450</v>
      </c>
      <c r="C441" s="8">
        <v>187942</v>
      </c>
      <c r="D441" s="8">
        <v>52639</v>
      </c>
      <c r="E441" s="8">
        <v>2661</v>
      </c>
      <c r="F441" s="8">
        <v>6863</v>
      </c>
      <c r="G441" s="8">
        <v>4704</v>
      </c>
      <c r="H441" s="8">
        <v>1099</v>
      </c>
      <c r="I441" s="8">
        <v>3188</v>
      </c>
      <c r="J441" s="8">
        <v>525</v>
      </c>
      <c r="K441" s="8">
        <v>69</v>
      </c>
      <c r="L441" s="8">
        <v>0</v>
      </c>
      <c r="M441" s="8">
        <v>0</v>
      </c>
      <c r="N441" s="8">
        <f t="shared" si="6"/>
        <v>259690</v>
      </c>
    </row>
    <row r="442" spans="1:14" x14ac:dyDescent="0.25">
      <c r="A442" s="11">
        <v>439</v>
      </c>
      <c r="B442" s="27" t="s">
        <v>451</v>
      </c>
      <c r="C442" s="8">
        <v>1814802</v>
      </c>
      <c r="D442" s="8">
        <v>2602589</v>
      </c>
      <c r="E442" s="8">
        <v>18908</v>
      </c>
      <c r="F442" s="8">
        <v>38029</v>
      </c>
      <c r="G442" s="8">
        <v>64513</v>
      </c>
      <c r="H442" s="8">
        <v>12155</v>
      </c>
      <c r="I442" s="8">
        <v>47482</v>
      </c>
      <c r="J442" s="8">
        <v>2404</v>
      </c>
      <c r="K442" s="8">
        <v>1131</v>
      </c>
      <c r="L442" s="8">
        <v>0</v>
      </c>
      <c r="M442" s="8">
        <v>0</v>
      </c>
      <c r="N442" s="8">
        <f t="shared" si="6"/>
        <v>4602013</v>
      </c>
    </row>
    <row r="443" spans="1:14" x14ac:dyDescent="0.25">
      <c r="A443" s="11">
        <v>440</v>
      </c>
      <c r="B443" s="27" t="s">
        <v>452</v>
      </c>
      <c r="C443" s="8">
        <v>170672</v>
      </c>
      <c r="D443" s="8">
        <v>79169</v>
      </c>
      <c r="E443" s="8">
        <v>2223</v>
      </c>
      <c r="F443" s="8">
        <v>5422</v>
      </c>
      <c r="G443" s="8">
        <v>2092</v>
      </c>
      <c r="H443" s="8">
        <v>1045</v>
      </c>
      <c r="I443" s="8">
        <v>2330</v>
      </c>
      <c r="J443" s="8">
        <v>369</v>
      </c>
      <c r="K443" s="8">
        <v>77</v>
      </c>
      <c r="L443" s="8">
        <v>0</v>
      </c>
      <c r="M443" s="8">
        <v>0</v>
      </c>
      <c r="N443" s="8">
        <f t="shared" si="6"/>
        <v>263399</v>
      </c>
    </row>
    <row r="444" spans="1:14" x14ac:dyDescent="0.25">
      <c r="A444" s="11">
        <v>441</v>
      </c>
      <c r="B444" s="27" t="s">
        <v>453</v>
      </c>
      <c r="C444" s="8">
        <v>705284</v>
      </c>
      <c r="D444" s="8">
        <v>141003</v>
      </c>
      <c r="E444" s="8">
        <v>7350</v>
      </c>
      <c r="F444" s="8">
        <v>12468</v>
      </c>
      <c r="G444" s="8">
        <v>23849</v>
      </c>
      <c r="H444" s="8">
        <v>5010</v>
      </c>
      <c r="I444" s="8">
        <v>19139</v>
      </c>
      <c r="J444" s="8">
        <v>957</v>
      </c>
      <c r="K444" s="8">
        <v>505</v>
      </c>
      <c r="L444" s="8">
        <v>0</v>
      </c>
      <c r="M444" s="8">
        <v>0</v>
      </c>
      <c r="N444" s="8">
        <f t="shared" si="6"/>
        <v>915565</v>
      </c>
    </row>
    <row r="445" spans="1:14" x14ac:dyDescent="0.25">
      <c r="A445" s="11">
        <v>442</v>
      </c>
      <c r="B445" s="27" t="s">
        <v>454</v>
      </c>
      <c r="C445" s="8">
        <v>71644</v>
      </c>
      <c r="D445" s="8">
        <v>37010</v>
      </c>
      <c r="E445" s="8">
        <v>1114</v>
      </c>
      <c r="F445" s="8">
        <v>3176</v>
      </c>
      <c r="G445" s="8">
        <v>647</v>
      </c>
      <c r="H445" s="8">
        <v>381</v>
      </c>
      <c r="I445" s="8">
        <v>567</v>
      </c>
      <c r="J445" s="8">
        <v>211</v>
      </c>
      <c r="K445" s="8">
        <v>16</v>
      </c>
      <c r="L445" s="8">
        <v>1059</v>
      </c>
      <c r="M445" s="8">
        <v>0</v>
      </c>
      <c r="N445" s="8">
        <f t="shared" si="6"/>
        <v>115825</v>
      </c>
    </row>
    <row r="446" spans="1:14" x14ac:dyDescent="0.25">
      <c r="A446" s="11">
        <v>443</v>
      </c>
      <c r="B446" s="27" t="s">
        <v>455</v>
      </c>
      <c r="C446" s="8">
        <v>83416</v>
      </c>
      <c r="D446" s="8">
        <v>36994</v>
      </c>
      <c r="E446" s="8">
        <v>1126</v>
      </c>
      <c r="F446" s="8">
        <v>3141</v>
      </c>
      <c r="G446" s="8">
        <v>1130</v>
      </c>
      <c r="H446" s="8">
        <v>462</v>
      </c>
      <c r="I446" s="8">
        <v>936</v>
      </c>
      <c r="J446" s="8">
        <v>199</v>
      </c>
      <c r="K446" s="8">
        <v>26</v>
      </c>
      <c r="L446" s="8">
        <v>0</v>
      </c>
      <c r="M446" s="8">
        <v>0</v>
      </c>
      <c r="N446" s="8">
        <f t="shared" si="6"/>
        <v>127430</v>
      </c>
    </row>
    <row r="447" spans="1:14" x14ac:dyDescent="0.25">
      <c r="A447" s="11">
        <v>444</v>
      </c>
      <c r="B447" s="27" t="s">
        <v>456</v>
      </c>
      <c r="C447" s="8">
        <v>124576</v>
      </c>
      <c r="D447" s="8">
        <v>52272</v>
      </c>
      <c r="E447" s="8">
        <v>1699</v>
      </c>
      <c r="F447" s="8">
        <v>4142</v>
      </c>
      <c r="G447" s="8">
        <v>1244</v>
      </c>
      <c r="H447" s="8">
        <v>764</v>
      </c>
      <c r="I447" s="8">
        <v>1576</v>
      </c>
      <c r="J447" s="8">
        <v>275</v>
      </c>
      <c r="K447" s="8">
        <v>55</v>
      </c>
      <c r="L447" s="8">
        <v>0</v>
      </c>
      <c r="M447" s="8">
        <v>0</v>
      </c>
      <c r="N447" s="8">
        <f t="shared" si="6"/>
        <v>186603</v>
      </c>
    </row>
    <row r="448" spans="1:14" x14ac:dyDescent="0.25">
      <c r="A448" s="11">
        <v>445</v>
      </c>
      <c r="B448" s="27" t="s">
        <v>457</v>
      </c>
      <c r="C448" s="8">
        <v>180824</v>
      </c>
      <c r="D448" s="8">
        <v>51739</v>
      </c>
      <c r="E448" s="8">
        <v>2478</v>
      </c>
      <c r="F448" s="8">
        <v>6410</v>
      </c>
      <c r="G448" s="8">
        <v>4392</v>
      </c>
      <c r="H448" s="8">
        <v>1062</v>
      </c>
      <c r="I448" s="8">
        <v>3054</v>
      </c>
      <c r="J448" s="8">
        <v>422</v>
      </c>
      <c r="K448" s="8">
        <v>69</v>
      </c>
      <c r="L448" s="8">
        <v>0</v>
      </c>
      <c r="M448" s="8">
        <v>0</v>
      </c>
      <c r="N448" s="8">
        <f t="shared" si="6"/>
        <v>250450</v>
      </c>
    </row>
    <row r="449" spans="1:14" x14ac:dyDescent="0.25">
      <c r="A449" s="11">
        <v>446</v>
      </c>
      <c r="B449" s="27" t="s">
        <v>458</v>
      </c>
      <c r="C449" s="8">
        <v>498416</v>
      </c>
      <c r="D449" s="8">
        <v>174850</v>
      </c>
      <c r="E449" s="8">
        <v>5743</v>
      </c>
      <c r="F449" s="8">
        <v>12579</v>
      </c>
      <c r="G449" s="8">
        <v>15480</v>
      </c>
      <c r="H449" s="8">
        <v>3230</v>
      </c>
      <c r="I449" s="8">
        <v>11424</v>
      </c>
      <c r="J449" s="8">
        <v>906</v>
      </c>
      <c r="K449" s="8">
        <v>277</v>
      </c>
      <c r="L449" s="8">
        <v>15132</v>
      </c>
      <c r="M449" s="8">
        <v>0</v>
      </c>
      <c r="N449" s="8">
        <f t="shared" si="6"/>
        <v>738037</v>
      </c>
    </row>
    <row r="450" spans="1:14" x14ac:dyDescent="0.25">
      <c r="A450" s="11">
        <v>447</v>
      </c>
      <c r="B450" s="27" t="s">
        <v>459</v>
      </c>
      <c r="C450" s="8">
        <v>1300928</v>
      </c>
      <c r="D450" s="8">
        <v>323760</v>
      </c>
      <c r="E450" s="8">
        <v>13718</v>
      </c>
      <c r="F450" s="8">
        <v>24526</v>
      </c>
      <c r="G450" s="8">
        <v>43960</v>
      </c>
      <c r="H450" s="8">
        <v>9113</v>
      </c>
      <c r="I450" s="8">
        <v>34783</v>
      </c>
      <c r="J450" s="8">
        <v>1618</v>
      </c>
      <c r="K450" s="8">
        <v>902</v>
      </c>
      <c r="L450" s="8">
        <v>0</v>
      </c>
      <c r="M450" s="8">
        <v>0</v>
      </c>
      <c r="N450" s="8">
        <f t="shared" si="6"/>
        <v>1753308</v>
      </c>
    </row>
    <row r="451" spans="1:14" x14ac:dyDescent="0.25">
      <c r="A451" s="11">
        <v>448</v>
      </c>
      <c r="B451" s="27" t="s">
        <v>460</v>
      </c>
      <c r="C451" s="8">
        <v>199852</v>
      </c>
      <c r="D451" s="8">
        <v>42639</v>
      </c>
      <c r="E451" s="8">
        <v>2521</v>
      </c>
      <c r="F451" s="8">
        <v>6133</v>
      </c>
      <c r="G451" s="8">
        <v>6275</v>
      </c>
      <c r="H451" s="8">
        <v>1227</v>
      </c>
      <c r="I451" s="8">
        <v>4271</v>
      </c>
      <c r="J451" s="8">
        <v>398</v>
      </c>
      <c r="K451" s="8">
        <v>92</v>
      </c>
      <c r="L451" s="8">
        <v>11094</v>
      </c>
      <c r="M451" s="8">
        <v>0</v>
      </c>
      <c r="N451" s="8">
        <f t="shared" si="6"/>
        <v>274502</v>
      </c>
    </row>
    <row r="452" spans="1:14" x14ac:dyDescent="0.25">
      <c r="A452" s="11">
        <v>449</v>
      </c>
      <c r="B452" s="27" t="s">
        <v>461</v>
      </c>
      <c r="C452" s="8">
        <v>269092</v>
      </c>
      <c r="D452" s="8">
        <v>145519</v>
      </c>
      <c r="E452" s="8">
        <v>3377</v>
      </c>
      <c r="F452" s="8">
        <v>7982</v>
      </c>
      <c r="G452" s="8">
        <v>8477</v>
      </c>
      <c r="H452" s="8">
        <v>1678</v>
      </c>
      <c r="I452" s="8">
        <v>5838</v>
      </c>
      <c r="J452" s="8">
        <v>567</v>
      </c>
      <c r="K452" s="8">
        <v>130</v>
      </c>
      <c r="L452" s="8">
        <v>0</v>
      </c>
      <c r="M452" s="8">
        <v>0</v>
      </c>
      <c r="N452" s="8">
        <f t="shared" si="6"/>
        <v>442660</v>
      </c>
    </row>
    <row r="453" spans="1:14" x14ac:dyDescent="0.25">
      <c r="A453" s="11">
        <v>450</v>
      </c>
      <c r="B453" s="27" t="s">
        <v>462</v>
      </c>
      <c r="C453" s="8">
        <v>920096</v>
      </c>
      <c r="D453" s="8">
        <v>85151</v>
      </c>
      <c r="E453" s="8">
        <v>10501</v>
      </c>
      <c r="F453" s="8">
        <v>22547</v>
      </c>
      <c r="G453" s="8">
        <v>34718</v>
      </c>
      <c r="H453" s="8">
        <v>6028</v>
      </c>
      <c r="I453" s="8">
        <v>24182</v>
      </c>
      <c r="J453" s="8">
        <v>1490</v>
      </c>
      <c r="K453" s="8">
        <v>529</v>
      </c>
      <c r="L453" s="8">
        <v>0</v>
      </c>
      <c r="M453" s="8">
        <v>0</v>
      </c>
      <c r="N453" s="8">
        <f t="shared" ref="N453:N516" si="7">SUM(C453:M453)</f>
        <v>1105242</v>
      </c>
    </row>
    <row r="454" spans="1:14" x14ac:dyDescent="0.25">
      <c r="A454" s="11">
        <v>451</v>
      </c>
      <c r="B454" s="27" t="s">
        <v>463</v>
      </c>
      <c r="C454" s="8">
        <v>145894</v>
      </c>
      <c r="D454" s="8">
        <v>51253</v>
      </c>
      <c r="E454" s="8">
        <v>2176</v>
      </c>
      <c r="F454" s="8">
        <v>5995</v>
      </c>
      <c r="G454" s="8">
        <v>2556</v>
      </c>
      <c r="H454" s="8">
        <v>807</v>
      </c>
      <c r="I454" s="8">
        <v>1835</v>
      </c>
      <c r="J454" s="8">
        <v>395</v>
      </c>
      <c r="K454" s="8">
        <v>42</v>
      </c>
      <c r="L454" s="8">
        <v>0</v>
      </c>
      <c r="M454" s="8">
        <v>0</v>
      </c>
      <c r="N454" s="8">
        <f t="shared" si="7"/>
        <v>210953</v>
      </c>
    </row>
    <row r="455" spans="1:14" x14ac:dyDescent="0.25">
      <c r="A455" s="11">
        <v>452</v>
      </c>
      <c r="B455" s="27" t="s">
        <v>464</v>
      </c>
      <c r="C455" s="8">
        <v>422984</v>
      </c>
      <c r="D455" s="8">
        <v>170359</v>
      </c>
      <c r="E455" s="8">
        <v>5107</v>
      </c>
      <c r="F455" s="8">
        <v>12422</v>
      </c>
      <c r="G455" s="8">
        <v>11238</v>
      </c>
      <c r="H455" s="8">
        <v>2595</v>
      </c>
      <c r="I455" s="8">
        <v>8287</v>
      </c>
      <c r="J455" s="8">
        <v>832</v>
      </c>
      <c r="K455" s="8">
        <v>198</v>
      </c>
      <c r="L455" s="8">
        <v>0</v>
      </c>
      <c r="M455" s="8">
        <v>0</v>
      </c>
      <c r="N455" s="8">
        <f t="shared" si="7"/>
        <v>634022</v>
      </c>
    </row>
    <row r="456" spans="1:14" x14ac:dyDescent="0.25">
      <c r="A456" s="11">
        <v>453</v>
      </c>
      <c r="B456" s="27" t="s">
        <v>465</v>
      </c>
      <c r="C456" s="8">
        <v>377756</v>
      </c>
      <c r="D456" s="8">
        <v>34096</v>
      </c>
      <c r="E456" s="8">
        <v>4029</v>
      </c>
      <c r="F456" s="8">
        <v>7012</v>
      </c>
      <c r="G456" s="8">
        <v>10086</v>
      </c>
      <c r="H456" s="8">
        <v>2674</v>
      </c>
      <c r="I456" s="8">
        <v>9187</v>
      </c>
      <c r="J456" s="8">
        <v>462</v>
      </c>
      <c r="K456" s="8">
        <v>268</v>
      </c>
      <c r="L456" s="8">
        <v>0</v>
      </c>
      <c r="M456" s="8">
        <v>0</v>
      </c>
      <c r="N456" s="8">
        <f t="shared" si="7"/>
        <v>445570</v>
      </c>
    </row>
    <row r="457" spans="1:14" x14ac:dyDescent="0.25">
      <c r="A457" s="11">
        <v>454</v>
      </c>
      <c r="B457" s="27" t="s">
        <v>466</v>
      </c>
      <c r="C457" s="8">
        <v>267336</v>
      </c>
      <c r="D457" s="8">
        <v>46488</v>
      </c>
      <c r="E457" s="8">
        <v>3320</v>
      </c>
      <c r="F457" s="8">
        <v>7744</v>
      </c>
      <c r="G457" s="8">
        <v>9092</v>
      </c>
      <c r="H457" s="8">
        <v>1682</v>
      </c>
      <c r="I457" s="8">
        <v>6164</v>
      </c>
      <c r="J457" s="8">
        <v>523</v>
      </c>
      <c r="K457" s="8">
        <v>134</v>
      </c>
      <c r="L457" s="8">
        <v>0</v>
      </c>
      <c r="M457" s="8">
        <v>0</v>
      </c>
      <c r="N457" s="8">
        <f t="shared" si="7"/>
        <v>342483</v>
      </c>
    </row>
    <row r="458" spans="1:14" x14ac:dyDescent="0.25">
      <c r="A458" s="11">
        <v>455</v>
      </c>
      <c r="B458" s="27" t="s">
        <v>467</v>
      </c>
      <c r="C458" s="8">
        <v>271326</v>
      </c>
      <c r="D458" s="8">
        <v>118162</v>
      </c>
      <c r="E458" s="8">
        <v>3247</v>
      </c>
      <c r="F458" s="8">
        <v>7565</v>
      </c>
      <c r="G458" s="8">
        <v>7419</v>
      </c>
      <c r="H458" s="8">
        <v>1707</v>
      </c>
      <c r="I458" s="8">
        <v>5587</v>
      </c>
      <c r="J458" s="8">
        <v>513</v>
      </c>
      <c r="K458" s="8">
        <v>137</v>
      </c>
      <c r="L458" s="8">
        <v>17327</v>
      </c>
      <c r="M458" s="8">
        <v>0</v>
      </c>
      <c r="N458" s="8">
        <f t="shared" si="7"/>
        <v>432990</v>
      </c>
    </row>
    <row r="459" spans="1:14" x14ac:dyDescent="0.25">
      <c r="A459" s="11">
        <v>456</v>
      </c>
      <c r="B459" s="27" t="s">
        <v>468</v>
      </c>
      <c r="C459" s="8">
        <v>171868</v>
      </c>
      <c r="D459" s="8">
        <v>116933</v>
      </c>
      <c r="E459" s="8">
        <v>2165</v>
      </c>
      <c r="F459" s="8">
        <v>5282</v>
      </c>
      <c r="G459" s="8">
        <v>4290</v>
      </c>
      <c r="H459" s="8">
        <v>1052</v>
      </c>
      <c r="I459" s="8">
        <v>3207</v>
      </c>
      <c r="J459" s="8">
        <v>354</v>
      </c>
      <c r="K459" s="8">
        <v>79</v>
      </c>
      <c r="L459" s="8">
        <v>0</v>
      </c>
      <c r="M459" s="8">
        <v>0</v>
      </c>
      <c r="N459" s="8">
        <f t="shared" si="7"/>
        <v>305230</v>
      </c>
    </row>
    <row r="460" spans="1:14" x14ac:dyDescent="0.25">
      <c r="A460" s="11">
        <v>457</v>
      </c>
      <c r="B460" s="27" t="s">
        <v>469</v>
      </c>
      <c r="C460" s="8">
        <v>313648</v>
      </c>
      <c r="D460" s="8">
        <v>56750</v>
      </c>
      <c r="E460" s="8">
        <v>3968</v>
      </c>
      <c r="F460" s="8">
        <v>9189</v>
      </c>
      <c r="G460" s="8">
        <v>8599</v>
      </c>
      <c r="H460" s="8">
        <v>1980</v>
      </c>
      <c r="I460" s="8">
        <v>6415</v>
      </c>
      <c r="J460" s="8">
        <v>670</v>
      </c>
      <c r="K460" s="8">
        <v>157</v>
      </c>
      <c r="L460" s="8">
        <v>27851</v>
      </c>
      <c r="M460" s="8">
        <v>0</v>
      </c>
      <c r="N460" s="8">
        <f t="shared" si="7"/>
        <v>429227</v>
      </c>
    </row>
    <row r="461" spans="1:14" x14ac:dyDescent="0.25">
      <c r="A461" s="11">
        <v>458</v>
      </c>
      <c r="B461" s="27" t="s">
        <v>470</v>
      </c>
      <c r="C461" s="8">
        <v>231044</v>
      </c>
      <c r="D461" s="8">
        <v>70001</v>
      </c>
      <c r="E461" s="8">
        <v>2612</v>
      </c>
      <c r="F461" s="8">
        <v>6491</v>
      </c>
      <c r="G461" s="8">
        <v>3001</v>
      </c>
      <c r="H461" s="8">
        <v>1402</v>
      </c>
      <c r="I461" s="8">
        <v>3272</v>
      </c>
      <c r="J461" s="8">
        <v>383</v>
      </c>
      <c r="K461" s="8">
        <v>107</v>
      </c>
      <c r="L461" s="8">
        <v>8222</v>
      </c>
      <c r="M461" s="8">
        <v>0</v>
      </c>
      <c r="N461" s="8">
        <f t="shared" si="7"/>
        <v>326535</v>
      </c>
    </row>
    <row r="462" spans="1:14" x14ac:dyDescent="0.25">
      <c r="A462" s="11">
        <v>459</v>
      </c>
      <c r="B462" s="27" t="s">
        <v>471</v>
      </c>
      <c r="C462" s="8">
        <v>472534</v>
      </c>
      <c r="D462" s="8">
        <v>190602</v>
      </c>
      <c r="E462" s="8">
        <v>5298</v>
      </c>
      <c r="F462" s="8">
        <v>11158</v>
      </c>
      <c r="G462" s="8">
        <v>12634</v>
      </c>
      <c r="H462" s="8">
        <v>3120</v>
      </c>
      <c r="I462" s="8">
        <v>10340</v>
      </c>
      <c r="J462" s="8">
        <v>742</v>
      </c>
      <c r="K462" s="8">
        <v>278</v>
      </c>
      <c r="L462" s="8">
        <v>0</v>
      </c>
      <c r="M462" s="8">
        <v>0</v>
      </c>
      <c r="N462" s="8">
        <f t="shared" si="7"/>
        <v>706706</v>
      </c>
    </row>
    <row r="463" spans="1:14" x14ac:dyDescent="0.25">
      <c r="A463" s="11">
        <v>460</v>
      </c>
      <c r="B463" s="27" t="s">
        <v>472</v>
      </c>
      <c r="C463" s="8">
        <v>412250</v>
      </c>
      <c r="D463" s="8">
        <v>67466</v>
      </c>
      <c r="E463" s="8">
        <v>5141</v>
      </c>
      <c r="F463" s="8">
        <v>12322</v>
      </c>
      <c r="G463" s="8">
        <v>13373</v>
      </c>
      <c r="H463" s="8">
        <v>2553</v>
      </c>
      <c r="I463" s="8">
        <v>9069</v>
      </c>
      <c r="J463" s="8">
        <v>823</v>
      </c>
      <c r="K463" s="8">
        <v>196</v>
      </c>
      <c r="L463" s="8">
        <v>0</v>
      </c>
      <c r="M463" s="8">
        <v>0</v>
      </c>
      <c r="N463" s="8">
        <f t="shared" si="7"/>
        <v>523193</v>
      </c>
    </row>
    <row r="464" spans="1:14" x14ac:dyDescent="0.25">
      <c r="A464" s="11">
        <v>461</v>
      </c>
      <c r="B464" s="27" t="s">
        <v>473</v>
      </c>
      <c r="C464" s="8">
        <v>125764</v>
      </c>
      <c r="D464" s="8">
        <v>55230</v>
      </c>
      <c r="E464" s="8">
        <v>1720</v>
      </c>
      <c r="F464" s="8">
        <v>4595</v>
      </c>
      <c r="G464" s="8">
        <v>1345</v>
      </c>
      <c r="H464" s="8">
        <v>720</v>
      </c>
      <c r="I464" s="8">
        <v>1393</v>
      </c>
      <c r="J464" s="8">
        <v>296</v>
      </c>
      <c r="K464" s="8">
        <v>44</v>
      </c>
      <c r="L464" s="8">
        <v>4223</v>
      </c>
      <c r="M464" s="8">
        <v>0</v>
      </c>
      <c r="N464" s="8">
        <f t="shared" si="7"/>
        <v>195330</v>
      </c>
    </row>
    <row r="465" spans="1:14" x14ac:dyDescent="0.25">
      <c r="A465" s="11">
        <v>462</v>
      </c>
      <c r="B465" s="27" t="s">
        <v>474</v>
      </c>
      <c r="C465" s="8">
        <v>433882</v>
      </c>
      <c r="D465" s="8">
        <v>181258</v>
      </c>
      <c r="E465" s="8">
        <v>4905</v>
      </c>
      <c r="F465" s="8">
        <v>10814</v>
      </c>
      <c r="G465" s="8">
        <v>11939</v>
      </c>
      <c r="H465" s="8">
        <v>2802</v>
      </c>
      <c r="I465" s="8">
        <v>9309</v>
      </c>
      <c r="J465" s="8">
        <v>742</v>
      </c>
      <c r="K465" s="8">
        <v>240</v>
      </c>
      <c r="L465" s="8">
        <v>107686</v>
      </c>
      <c r="M465" s="8">
        <v>0</v>
      </c>
      <c r="N465" s="8">
        <f t="shared" si="7"/>
        <v>763577</v>
      </c>
    </row>
    <row r="466" spans="1:14" x14ac:dyDescent="0.25">
      <c r="A466" s="11">
        <v>463</v>
      </c>
      <c r="B466" s="27" t="s">
        <v>475</v>
      </c>
      <c r="C466" s="8">
        <v>96486</v>
      </c>
      <c r="D466" s="8">
        <v>47828</v>
      </c>
      <c r="E466" s="8">
        <v>1446</v>
      </c>
      <c r="F466" s="8">
        <v>4038</v>
      </c>
      <c r="G466" s="8">
        <v>1355</v>
      </c>
      <c r="H466" s="8">
        <v>526</v>
      </c>
      <c r="I466" s="8">
        <v>1028</v>
      </c>
      <c r="J466" s="8">
        <v>271</v>
      </c>
      <c r="K466" s="8">
        <v>26</v>
      </c>
      <c r="L466" s="8">
        <v>3662</v>
      </c>
      <c r="M466" s="8">
        <v>0</v>
      </c>
      <c r="N466" s="8">
        <f t="shared" si="7"/>
        <v>156666</v>
      </c>
    </row>
    <row r="467" spans="1:14" x14ac:dyDescent="0.25">
      <c r="A467" s="11">
        <v>464</v>
      </c>
      <c r="B467" s="27" t="s">
        <v>476</v>
      </c>
      <c r="C467" s="8">
        <v>98834</v>
      </c>
      <c r="D467" s="8">
        <v>40699</v>
      </c>
      <c r="E467" s="8">
        <v>1457</v>
      </c>
      <c r="F467" s="8">
        <v>3839</v>
      </c>
      <c r="G467" s="8">
        <v>880</v>
      </c>
      <c r="H467" s="8">
        <v>569</v>
      </c>
      <c r="I467" s="8">
        <v>1009</v>
      </c>
      <c r="J467" s="8">
        <v>257</v>
      </c>
      <c r="K467" s="8">
        <v>34</v>
      </c>
      <c r="L467" s="8">
        <v>0</v>
      </c>
      <c r="M467" s="8">
        <v>0</v>
      </c>
      <c r="N467" s="8">
        <f t="shared" si="7"/>
        <v>147578</v>
      </c>
    </row>
    <row r="468" spans="1:14" x14ac:dyDescent="0.25">
      <c r="A468" s="11">
        <v>465</v>
      </c>
      <c r="B468" s="27" t="s">
        <v>477</v>
      </c>
      <c r="C468" s="8">
        <v>156022</v>
      </c>
      <c r="D468" s="8">
        <v>44614</v>
      </c>
      <c r="E468" s="8">
        <v>2103</v>
      </c>
      <c r="F468" s="8">
        <v>5335</v>
      </c>
      <c r="G468" s="8">
        <v>4183</v>
      </c>
      <c r="H468" s="8">
        <v>930</v>
      </c>
      <c r="I468" s="8">
        <v>2876</v>
      </c>
      <c r="J468" s="8">
        <v>355</v>
      </c>
      <c r="K468" s="8">
        <v>64</v>
      </c>
      <c r="L468" s="8">
        <v>0</v>
      </c>
      <c r="M468" s="8">
        <v>0</v>
      </c>
      <c r="N468" s="8">
        <f t="shared" si="7"/>
        <v>216482</v>
      </c>
    </row>
    <row r="469" spans="1:14" x14ac:dyDescent="0.25">
      <c r="A469" s="11">
        <v>466</v>
      </c>
      <c r="B469" s="27" t="s">
        <v>478</v>
      </c>
      <c r="C469" s="8">
        <v>931092</v>
      </c>
      <c r="D469" s="8">
        <v>82703</v>
      </c>
      <c r="E469" s="8">
        <v>10400</v>
      </c>
      <c r="F469" s="8">
        <v>21425</v>
      </c>
      <c r="G469" s="8">
        <v>34738</v>
      </c>
      <c r="H469" s="8">
        <v>6208</v>
      </c>
      <c r="I469" s="8">
        <v>24898</v>
      </c>
      <c r="J469" s="8">
        <v>1409</v>
      </c>
      <c r="K469" s="8">
        <v>564</v>
      </c>
      <c r="L469" s="8">
        <v>0</v>
      </c>
      <c r="M469" s="8">
        <v>0</v>
      </c>
      <c r="N469" s="8">
        <f t="shared" si="7"/>
        <v>1113437</v>
      </c>
    </row>
    <row r="470" spans="1:14" x14ac:dyDescent="0.25">
      <c r="A470" s="11">
        <v>467</v>
      </c>
      <c r="B470" s="27" t="s">
        <v>479</v>
      </c>
      <c r="C470" s="8">
        <v>1386632</v>
      </c>
      <c r="D470" s="8">
        <v>1836656</v>
      </c>
      <c r="E470" s="8">
        <v>14788</v>
      </c>
      <c r="F470" s="8">
        <v>29782</v>
      </c>
      <c r="G470" s="8">
        <v>49295</v>
      </c>
      <c r="H470" s="8">
        <v>9300</v>
      </c>
      <c r="I470" s="8">
        <v>35990</v>
      </c>
      <c r="J470" s="8">
        <v>1916</v>
      </c>
      <c r="K470" s="8">
        <v>862</v>
      </c>
      <c r="L470" s="8">
        <v>216479</v>
      </c>
      <c r="M470" s="8">
        <v>0</v>
      </c>
      <c r="N470" s="8">
        <f t="shared" si="7"/>
        <v>3581700</v>
      </c>
    </row>
    <row r="471" spans="1:14" x14ac:dyDescent="0.25">
      <c r="A471" s="11">
        <v>468</v>
      </c>
      <c r="B471" s="27" t="s">
        <v>480</v>
      </c>
      <c r="C471" s="8">
        <v>955628</v>
      </c>
      <c r="D471" s="8">
        <v>251978</v>
      </c>
      <c r="E471" s="8">
        <v>11002</v>
      </c>
      <c r="F471" s="8">
        <v>24166</v>
      </c>
      <c r="G471" s="8">
        <v>36264</v>
      </c>
      <c r="H471" s="8">
        <v>6194</v>
      </c>
      <c r="I471" s="8">
        <v>24584</v>
      </c>
      <c r="J471" s="8">
        <v>1611</v>
      </c>
      <c r="K471" s="8">
        <v>532</v>
      </c>
      <c r="L471" s="8">
        <v>0</v>
      </c>
      <c r="M471" s="8">
        <v>21086</v>
      </c>
      <c r="N471" s="8">
        <f t="shared" si="7"/>
        <v>1333045</v>
      </c>
    </row>
    <row r="472" spans="1:14" x14ac:dyDescent="0.25">
      <c r="A472" s="11">
        <v>469</v>
      </c>
      <c r="B472" s="27" t="s">
        <v>481</v>
      </c>
      <c r="C472" s="8">
        <v>2590166</v>
      </c>
      <c r="D472" s="8">
        <v>1455526</v>
      </c>
      <c r="E472" s="8">
        <v>28450</v>
      </c>
      <c r="F472" s="8">
        <v>60835</v>
      </c>
      <c r="G472" s="8">
        <v>88508</v>
      </c>
      <c r="H472" s="8">
        <v>16967</v>
      </c>
      <c r="I472" s="8">
        <v>64166</v>
      </c>
      <c r="J472" s="8">
        <v>3885</v>
      </c>
      <c r="K472" s="8">
        <v>1504</v>
      </c>
      <c r="L472" s="8">
        <v>97408</v>
      </c>
      <c r="M472" s="8">
        <v>0</v>
      </c>
      <c r="N472" s="8">
        <f t="shared" si="7"/>
        <v>4407415</v>
      </c>
    </row>
    <row r="473" spans="1:14" x14ac:dyDescent="0.25">
      <c r="A473" s="11">
        <v>470</v>
      </c>
      <c r="B473" s="27" t="s">
        <v>482</v>
      </c>
      <c r="C473" s="8">
        <v>371660</v>
      </c>
      <c r="D473" s="8">
        <v>53250</v>
      </c>
      <c r="E473" s="8">
        <v>4461</v>
      </c>
      <c r="F473" s="8">
        <v>10261</v>
      </c>
      <c r="G473" s="8">
        <v>11254</v>
      </c>
      <c r="H473" s="8">
        <v>2357</v>
      </c>
      <c r="I473" s="8">
        <v>8154</v>
      </c>
      <c r="J473" s="8">
        <v>676</v>
      </c>
      <c r="K473" s="8">
        <v>192</v>
      </c>
      <c r="L473" s="8">
        <v>0</v>
      </c>
      <c r="M473" s="8">
        <v>0</v>
      </c>
      <c r="N473" s="8">
        <f t="shared" si="7"/>
        <v>462265</v>
      </c>
    </row>
    <row r="474" spans="1:14" x14ac:dyDescent="0.25">
      <c r="A474" s="11">
        <v>471</v>
      </c>
      <c r="B474" s="27" t="s">
        <v>483</v>
      </c>
      <c r="C474" s="8">
        <v>109484</v>
      </c>
      <c r="D474" s="8">
        <v>64437</v>
      </c>
      <c r="E474" s="8">
        <v>1726</v>
      </c>
      <c r="F474" s="8">
        <v>4864</v>
      </c>
      <c r="G474" s="8">
        <v>1116</v>
      </c>
      <c r="H474" s="8">
        <v>587</v>
      </c>
      <c r="I474" s="8">
        <v>938</v>
      </c>
      <c r="J474" s="8">
        <v>327</v>
      </c>
      <c r="K474" s="8">
        <v>26</v>
      </c>
      <c r="L474" s="8">
        <v>8771</v>
      </c>
      <c r="M474" s="8">
        <v>0</v>
      </c>
      <c r="N474" s="8">
        <f t="shared" si="7"/>
        <v>192276</v>
      </c>
    </row>
    <row r="475" spans="1:14" x14ac:dyDescent="0.25">
      <c r="A475" s="11">
        <v>472</v>
      </c>
      <c r="B475" s="27" t="s">
        <v>484</v>
      </c>
      <c r="C475" s="8">
        <v>490296</v>
      </c>
      <c r="D475" s="8">
        <v>184045</v>
      </c>
      <c r="E475" s="8">
        <v>7269</v>
      </c>
      <c r="F475" s="8">
        <v>19651</v>
      </c>
      <c r="G475" s="8">
        <v>8733</v>
      </c>
      <c r="H475" s="8">
        <v>2759</v>
      </c>
      <c r="I475" s="8">
        <v>6339</v>
      </c>
      <c r="J475" s="8">
        <v>1315</v>
      </c>
      <c r="K475" s="8">
        <v>152</v>
      </c>
      <c r="L475" s="8">
        <v>0</v>
      </c>
      <c r="M475" s="8">
        <v>0</v>
      </c>
      <c r="N475" s="8">
        <f t="shared" si="7"/>
        <v>720559</v>
      </c>
    </row>
    <row r="476" spans="1:14" x14ac:dyDescent="0.25">
      <c r="A476" s="11">
        <v>473</v>
      </c>
      <c r="B476" s="27" t="s">
        <v>485</v>
      </c>
      <c r="C476" s="8">
        <v>150862</v>
      </c>
      <c r="D476" s="8">
        <v>72947</v>
      </c>
      <c r="E476" s="8">
        <v>2093</v>
      </c>
      <c r="F476" s="8">
        <v>5535</v>
      </c>
      <c r="G476" s="8">
        <v>3349</v>
      </c>
      <c r="H476" s="8">
        <v>869</v>
      </c>
      <c r="I476" s="8">
        <v>2337</v>
      </c>
      <c r="J476" s="8">
        <v>370</v>
      </c>
      <c r="K476" s="8">
        <v>54</v>
      </c>
      <c r="L476" s="8">
        <v>4387</v>
      </c>
      <c r="M476" s="8">
        <v>0</v>
      </c>
      <c r="N476" s="8">
        <f t="shared" si="7"/>
        <v>242803</v>
      </c>
    </row>
    <row r="477" spans="1:14" x14ac:dyDescent="0.25">
      <c r="A477" s="11">
        <v>474</v>
      </c>
      <c r="B477" s="27" t="s">
        <v>486</v>
      </c>
      <c r="C477" s="8">
        <v>258582</v>
      </c>
      <c r="D477" s="8">
        <v>58003</v>
      </c>
      <c r="E477" s="8">
        <v>3178</v>
      </c>
      <c r="F477" s="8">
        <v>7426</v>
      </c>
      <c r="G477" s="8">
        <v>8858</v>
      </c>
      <c r="H477" s="8">
        <v>1625</v>
      </c>
      <c r="I477" s="8">
        <v>5966</v>
      </c>
      <c r="J477" s="8">
        <v>493</v>
      </c>
      <c r="K477" s="8">
        <v>129</v>
      </c>
      <c r="L477" s="8">
        <v>0</v>
      </c>
      <c r="M477" s="8">
        <v>0</v>
      </c>
      <c r="N477" s="8">
        <f t="shared" si="7"/>
        <v>344260</v>
      </c>
    </row>
    <row r="478" spans="1:14" x14ac:dyDescent="0.25">
      <c r="A478" s="11">
        <v>475</v>
      </c>
      <c r="B478" s="27" t="s">
        <v>487</v>
      </c>
      <c r="C478" s="8">
        <v>1005244</v>
      </c>
      <c r="D478" s="8">
        <v>625570</v>
      </c>
      <c r="E478" s="8">
        <v>11454</v>
      </c>
      <c r="F478" s="8">
        <v>24332</v>
      </c>
      <c r="G478" s="8">
        <v>26116</v>
      </c>
      <c r="H478" s="8">
        <v>6619</v>
      </c>
      <c r="I478" s="8">
        <v>21673</v>
      </c>
      <c r="J478" s="8">
        <v>1605</v>
      </c>
      <c r="K478" s="8">
        <v>586</v>
      </c>
      <c r="L478" s="8">
        <v>0</v>
      </c>
      <c r="M478" s="8">
        <v>0</v>
      </c>
      <c r="N478" s="8">
        <f t="shared" si="7"/>
        <v>1723199</v>
      </c>
    </row>
    <row r="479" spans="1:14" x14ac:dyDescent="0.25">
      <c r="A479" s="11">
        <v>476</v>
      </c>
      <c r="B479" s="27" t="s">
        <v>488</v>
      </c>
      <c r="C479" s="8">
        <v>94124</v>
      </c>
      <c r="D479" s="8">
        <v>40652</v>
      </c>
      <c r="E479" s="8">
        <v>1381</v>
      </c>
      <c r="F479" s="8">
        <v>3586</v>
      </c>
      <c r="G479" s="8">
        <v>1089</v>
      </c>
      <c r="H479" s="8">
        <v>549</v>
      </c>
      <c r="I479" s="8">
        <v>1088</v>
      </c>
      <c r="J479" s="8">
        <v>243</v>
      </c>
      <c r="K479" s="8">
        <v>34</v>
      </c>
      <c r="L479" s="8">
        <v>3863</v>
      </c>
      <c r="M479" s="8">
        <v>0</v>
      </c>
      <c r="N479" s="8">
        <f t="shared" si="7"/>
        <v>146609</v>
      </c>
    </row>
    <row r="480" spans="1:14" x14ac:dyDescent="0.25">
      <c r="A480" s="11">
        <v>477</v>
      </c>
      <c r="B480" s="27" t="s">
        <v>489</v>
      </c>
      <c r="C480" s="8">
        <v>169676</v>
      </c>
      <c r="D480" s="8">
        <v>100820</v>
      </c>
      <c r="E480" s="8">
        <v>2366</v>
      </c>
      <c r="F480" s="8">
        <v>6371</v>
      </c>
      <c r="G480" s="8">
        <v>3400</v>
      </c>
      <c r="H480" s="8">
        <v>963</v>
      </c>
      <c r="I480" s="8">
        <v>2437</v>
      </c>
      <c r="J480" s="8">
        <v>418</v>
      </c>
      <c r="K480" s="8">
        <v>57</v>
      </c>
      <c r="L480" s="8">
        <v>32547</v>
      </c>
      <c r="M480" s="8">
        <v>0</v>
      </c>
      <c r="N480" s="8">
        <f t="shared" si="7"/>
        <v>319055</v>
      </c>
    </row>
    <row r="481" spans="1:14" x14ac:dyDescent="0.25">
      <c r="A481" s="11">
        <v>478</v>
      </c>
      <c r="B481" s="27" t="s">
        <v>490</v>
      </c>
      <c r="C481" s="8">
        <v>170782</v>
      </c>
      <c r="D481" s="8">
        <v>38240</v>
      </c>
      <c r="E481" s="8">
        <v>2355</v>
      </c>
      <c r="F481" s="8">
        <v>6260</v>
      </c>
      <c r="G481" s="8">
        <v>4126</v>
      </c>
      <c r="H481" s="8">
        <v>980</v>
      </c>
      <c r="I481" s="8">
        <v>2771</v>
      </c>
      <c r="J481" s="8">
        <v>416</v>
      </c>
      <c r="K481" s="8">
        <v>60</v>
      </c>
      <c r="L481" s="8">
        <v>4123</v>
      </c>
      <c r="M481" s="8">
        <v>0</v>
      </c>
      <c r="N481" s="8">
        <f t="shared" si="7"/>
        <v>230113</v>
      </c>
    </row>
    <row r="482" spans="1:14" x14ac:dyDescent="0.25">
      <c r="A482" s="11">
        <v>479</v>
      </c>
      <c r="B482" s="27" t="s">
        <v>491</v>
      </c>
      <c r="C482" s="8">
        <v>64380</v>
      </c>
      <c r="D482" s="8">
        <v>32546</v>
      </c>
      <c r="E482" s="8">
        <v>1070</v>
      </c>
      <c r="F482" s="8">
        <v>3167</v>
      </c>
      <c r="G482" s="8">
        <v>449</v>
      </c>
      <c r="H482" s="8">
        <v>322</v>
      </c>
      <c r="I482" s="8">
        <v>351</v>
      </c>
      <c r="J482" s="8">
        <v>220</v>
      </c>
      <c r="K482" s="8">
        <v>9</v>
      </c>
      <c r="L482" s="8">
        <v>1557</v>
      </c>
      <c r="M482" s="8">
        <v>0</v>
      </c>
      <c r="N482" s="8">
        <f t="shared" si="7"/>
        <v>104071</v>
      </c>
    </row>
    <row r="483" spans="1:14" x14ac:dyDescent="0.25">
      <c r="A483" s="11">
        <v>480</v>
      </c>
      <c r="B483" s="27" t="s">
        <v>492</v>
      </c>
      <c r="C483" s="8">
        <v>160110</v>
      </c>
      <c r="D483" s="8">
        <v>81223</v>
      </c>
      <c r="E483" s="8">
        <v>2181</v>
      </c>
      <c r="F483" s="8">
        <v>5687</v>
      </c>
      <c r="G483" s="8">
        <v>3430</v>
      </c>
      <c r="H483" s="8">
        <v>934</v>
      </c>
      <c r="I483" s="8">
        <v>2530</v>
      </c>
      <c r="J483" s="8">
        <v>371</v>
      </c>
      <c r="K483" s="8">
        <v>60</v>
      </c>
      <c r="L483" s="8">
        <v>0</v>
      </c>
      <c r="M483" s="8">
        <v>0</v>
      </c>
      <c r="N483" s="8">
        <f t="shared" si="7"/>
        <v>256526</v>
      </c>
    </row>
    <row r="484" spans="1:14" x14ac:dyDescent="0.25">
      <c r="A484" s="11">
        <v>481</v>
      </c>
      <c r="B484" s="27" t="s">
        <v>493</v>
      </c>
      <c r="C484" s="8">
        <v>264706</v>
      </c>
      <c r="D484" s="8">
        <v>58146</v>
      </c>
      <c r="E484" s="8">
        <v>3116</v>
      </c>
      <c r="F484" s="8">
        <v>6750</v>
      </c>
      <c r="G484" s="8">
        <v>4887</v>
      </c>
      <c r="H484" s="8">
        <v>1732</v>
      </c>
      <c r="I484" s="8">
        <v>4855</v>
      </c>
      <c r="J484" s="8">
        <v>438</v>
      </c>
      <c r="K484" s="8">
        <v>150</v>
      </c>
      <c r="L484" s="8">
        <v>9348</v>
      </c>
      <c r="M484" s="8">
        <v>0</v>
      </c>
      <c r="N484" s="8">
        <f t="shared" si="7"/>
        <v>354128</v>
      </c>
    </row>
    <row r="485" spans="1:14" x14ac:dyDescent="0.25">
      <c r="A485" s="11">
        <v>482</v>
      </c>
      <c r="B485" s="27" t="s">
        <v>494</v>
      </c>
      <c r="C485" s="8">
        <v>5756052</v>
      </c>
      <c r="D485" s="8">
        <v>1552133</v>
      </c>
      <c r="E485" s="8">
        <v>57810</v>
      </c>
      <c r="F485" s="8">
        <v>120467</v>
      </c>
      <c r="G485" s="8">
        <v>143873</v>
      </c>
      <c r="H485" s="8">
        <v>37935</v>
      </c>
      <c r="I485" s="8">
        <v>124168</v>
      </c>
      <c r="J485" s="8">
        <v>6943</v>
      </c>
      <c r="K485" s="8">
        <v>3478</v>
      </c>
      <c r="L485" s="8">
        <v>1373434</v>
      </c>
      <c r="M485" s="8">
        <v>0</v>
      </c>
      <c r="N485" s="8">
        <f t="shared" si="7"/>
        <v>9176293</v>
      </c>
    </row>
    <row r="486" spans="1:14" x14ac:dyDescent="0.25">
      <c r="A486" s="11">
        <v>483</v>
      </c>
      <c r="B486" s="27" t="s">
        <v>495</v>
      </c>
      <c r="C486" s="8">
        <v>692866</v>
      </c>
      <c r="D486" s="8">
        <v>169609</v>
      </c>
      <c r="E486" s="8">
        <v>7377</v>
      </c>
      <c r="F486" s="8">
        <v>15621</v>
      </c>
      <c r="G486" s="8">
        <v>28352</v>
      </c>
      <c r="H486" s="8">
        <v>4547</v>
      </c>
      <c r="I486" s="8">
        <v>18833</v>
      </c>
      <c r="J486" s="8">
        <v>1025</v>
      </c>
      <c r="K486" s="8">
        <v>407</v>
      </c>
      <c r="L486" s="8">
        <v>0</v>
      </c>
      <c r="M486" s="8">
        <v>0</v>
      </c>
      <c r="N486" s="8">
        <f t="shared" si="7"/>
        <v>938637</v>
      </c>
    </row>
    <row r="487" spans="1:14" x14ac:dyDescent="0.25">
      <c r="A487" s="11">
        <v>484</v>
      </c>
      <c r="B487" s="27" t="s">
        <v>496</v>
      </c>
      <c r="C487" s="8">
        <v>435140</v>
      </c>
      <c r="D487" s="8">
        <v>146653</v>
      </c>
      <c r="E487" s="8">
        <v>4869</v>
      </c>
      <c r="F487" s="8">
        <v>11007</v>
      </c>
      <c r="G487" s="8">
        <v>11452</v>
      </c>
      <c r="H487" s="8">
        <v>2777</v>
      </c>
      <c r="I487" s="8">
        <v>9049</v>
      </c>
      <c r="J487" s="8">
        <v>713</v>
      </c>
      <c r="K487" s="8">
        <v>234</v>
      </c>
      <c r="L487" s="8">
        <v>0</v>
      </c>
      <c r="M487" s="8">
        <v>0</v>
      </c>
      <c r="N487" s="8">
        <f t="shared" si="7"/>
        <v>621894</v>
      </c>
    </row>
    <row r="488" spans="1:14" x14ac:dyDescent="0.25">
      <c r="A488" s="11">
        <v>485</v>
      </c>
      <c r="B488" s="27" t="s">
        <v>497</v>
      </c>
      <c r="C488" s="8">
        <v>269136</v>
      </c>
      <c r="D488" s="8">
        <v>77779</v>
      </c>
      <c r="E488" s="8">
        <v>3438</v>
      </c>
      <c r="F488" s="8">
        <v>8382</v>
      </c>
      <c r="G488" s="8">
        <v>7959</v>
      </c>
      <c r="H488" s="8">
        <v>1649</v>
      </c>
      <c r="I488" s="8">
        <v>5534</v>
      </c>
      <c r="J488" s="8">
        <v>557</v>
      </c>
      <c r="K488" s="8">
        <v>123</v>
      </c>
      <c r="L488" s="8">
        <v>11619</v>
      </c>
      <c r="M488" s="8">
        <v>0</v>
      </c>
      <c r="N488" s="8">
        <f t="shared" si="7"/>
        <v>386176</v>
      </c>
    </row>
    <row r="489" spans="1:14" x14ac:dyDescent="0.25">
      <c r="A489" s="11">
        <v>486</v>
      </c>
      <c r="B489" s="27" t="s">
        <v>498</v>
      </c>
      <c r="C489" s="8">
        <v>262002</v>
      </c>
      <c r="D489" s="8">
        <v>261180</v>
      </c>
      <c r="E489" s="8">
        <v>3018</v>
      </c>
      <c r="F489" s="8">
        <v>6723</v>
      </c>
      <c r="G489" s="8">
        <v>6256</v>
      </c>
      <c r="H489" s="8">
        <v>1687</v>
      </c>
      <c r="I489" s="8">
        <v>5240</v>
      </c>
      <c r="J489" s="8">
        <v>424</v>
      </c>
      <c r="K489" s="8">
        <v>144</v>
      </c>
      <c r="L489" s="8">
        <v>0</v>
      </c>
      <c r="M489" s="8">
        <v>0</v>
      </c>
      <c r="N489" s="8">
        <f t="shared" si="7"/>
        <v>546674</v>
      </c>
    </row>
    <row r="490" spans="1:14" x14ac:dyDescent="0.25">
      <c r="A490" s="11">
        <v>487</v>
      </c>
      <c r="B490" s="27" t="s">
        <v>499</v>
      </c>
      <c r="C490" s="8">
        <v>327808</v>
      </c>
      <c r="D490" s="8">
        <v>98012</v>
      </c>
      <c r="E490" s="8">
        <v>2854</v>
      </c>
      <c r="F490" s="8">
        <v>6695</v>
      </c>
      <c r="G490" s="8">
        <v>5074</v>
      </c>
      <c r="H490" s="8">
        <v>2038</v>
      </c>
      <c r="I490" s="8">
        <v>5241</v>
      </c>
      <c r="J490" s="8">
        <v>527</v>
      </c>
      <c r="K490" s="8">
        <v>166</v>
      </c>
      <c r="L490" s="8">
        <v>0</v>
      </c>
      <c r="M490" s="8">
        <v>0</v>
      </c>
      <c r="N490" s="8">
        <f t="shared" si="7"/>
        <v>448415</v>
      </c>
    </row>
    <row r="491" spans="1:14" x14ac:dyDescent="0.25">
      <c r="A491" s="11">
        <v>488</v>
      </c>
      <c r="B491" s="27" t="s">
        <v>500</v>
      </c>
      <c r="C491" s="8">
        <v>74690</v>
      </c>
      <c r="D491" s="8">
        <v>42929</v>
      </c>
      <c r="E491" s="8">
        <v>1186</v>
      </c>
      <c r="F491" s="8">
        <v>3451</v>
      </c>
      <c r="G491" s="8">
        <v>337</v>
      </c>
      <c r="H491" s="8">
        <v>386</v>
      </c>
      <c r="I491" s="8">
        <v>407</v>
      </c>
      <c r="J491" s="8">
        <v>232</v>
      </c>
      <c r="K491" s="8">
        <v>14</v>
      </c>
      <c r="L491" s="8">
        <v>0</v>
      </c>
      <c r="M491" s="8">
        <v>0</v>
      </c>
      <c r="N491" s="8">
        <f t="shared" si="7"/>
        <v>123632</v>
      </c>
    </row>
    <row r="492" spans="1:14" x14ac:dyDescent="0.25">
      <c r="A492" s="11">
        <v>489</v>
      </c>
      <c r="B492" s="27" t="s">
        <v>501</v>
      </c>
      <c r="C492" s="8">
        <v>398454</v>
      </c>
      <c r="D492" s="8">
        <v>69625</v>
      </c>
      <c r="E492" s="8">
        <v>4895</v>
      </c>
      <c r="F492" s="8">
        <v>11819</v>
      </c>
      <c r="G492" s="8">
        <v>12572</v>
      </c>
      <c r="H492" s="8">
        <v>2456</v>
      </c>
      <c r="I492" s="8">
        <v>8583</v>
      </c>
      <c r="J492" s="8">
        <v>775</v>
      </c>
      <c r="K492" s="8">
        <v>188</v>
      </c>
      <c r="L492" s="8">
        <v>0</v>
      </c>
      <c r="M492" s="8">
        <v>0</v>
      </c>
      <c r="N492" s="8">
        <f t="shared" si="7"/>
        <v>509367</v>
      </c>
    </row>
    <row r="493" spans="1:14" x14ac:dyDescent="0.25">
      <c r="A493" s="11">
        <v>490</v>
      </c>
      <c r="B493" s="27" t="s">
        <v>502</v>
      </c>
      <c r="C493" s="8">
        <v>279616</v>
      </c>
      <c r="D493" s="8">
        <v>57540</v>
      </c>
      <c r="E493" s="8">
        <v>3379</v>
      </c>
      <c r="F493" s="8">
        <v>7555</v>
      </c>
      <c r="G493" s="8">
        <v>7605</v>
      </c>
      <c r="H493" s="8">
        <v>1801</v>
      </c>
      <c r="I493" s="8">
        <v>5931</v>
      </c>
      <c r="J493" s="8">
        <v>502</v>
      </c>
      <c r="K493" s="8">
        <v>151</v>
      </c>
      <c r="L493" s="8">
        <v>0</v>
      </c>
      <c r="M493" s="8">
        <v>0</v>
      </c>
      <c r="N493" s="8">
        <f t="shared" si="7"/>
        <v>364080</v>
      </c>
    </row>
    <row r="494" spans="1:14" x14ac:dyDescent="0.25">
      <c r="A494" s="11">
        <v>491</v>
      </c>
      <c r="B494" s="27" t="s">
        <v>503</v>
      </c>
      <c r="C494" s="8">
        <v>362850</v>
      </c>
      <c r="D494" s="8">
        <v>56958</v>
      </c>
      <c r="E494" s="8">
        <v>4148</v>
      </c>
      <c r="F494" s="8">
        <v>8742</v>
      </c>
      <c r="G494" s="8">
        <v>12684</v>
      </c>
      <c r="H494" s="8">
        <v>2396</v>
      </c>
      <c r="I494" s="8">
        <v>9083</v>
      </c>
      <c r="J494" s="8">
        <v>621</v>
      </c>
      <c r="K494" s="8">
        <v>212</v>
      </c>
      <c r="L494" s="8">
        <v>0</v>
      </c>
      <c r="M494" s="8">
        <v>0</v>
      </c>
      <c r="N494" s="8">
        <f t="shared" si="7"/>
        <v>457694</v>
      </c>
    </row>
    <row r="495" spans="1:14" x14ac:dyDescent="0.25">
      <c r="A495" s="11">
        <v>492</v>
      </c>
      <c r="B495" s="27" t="s">
        <v>504</v>
      </c>
      <c r="C495" s="8">
        <v>375332</v>
      </c>
      <c r="D495" s="8">
        <v>144464</v>
      </c>
      <c r="E495" s="8">
        <v>4832</v>
      </c>
      <c r="F495" s="8">
        <v>11745</v>
      </c>
      <c r="G495" s="8">
        <v>7048</v>
      </c>
      <c r="H495" s="8">
        <v>2302</v>
      </c>
      <c r="I495" s="8">
        <v>6121</v>
      </c>
      <c r="J495" s="8">
        <v>816</v>
      </c>
      <c r="K495" s="8">
        <v>171</v>
      </c>
      <c r="L495" s="8">
        <v>0</v>
      </c>
      <c r="M495" s="8">
        <v>0</v>
      </c>
      <c r="N495" s="8">
        <f t="shared" si="7"/>
        <v>552831</v>
      </c>
    </row>
    <row r="496" spans="1:14" x14ac:dyDescent="0.25">
      <c r="A496" s="11">
        <v>493</v>
      </c>
      <c r="B496" s="27" t="s">
        <v>505</v>
      </c>
      <c r="C496" s="8">
        <v>92398</v>
      </c>
      <c r="D496" s="8">
        <v>43895</v>
      </c>
      <c r="E496" s="8">
        <v>1273</v>
      </c>
      <c r="F496" s="8">
        <v>3304</v>
      </c>
      <c r="G496" s="8">
        <v>1415</v>
      </c>
      <c r="H496" s="8">
        <v>540</v>
      </c>
      <c r="I496" s="8">
        <v>1227</v>
      </c>
      <c r="J496" s="8">
        <v>227</v>
      </c>
      <c r="K496" s="8">
        <v>35</v>
      </c>
      <c r="L496" s="8">
        <v>1726</v>
      </c>
      <c r="M496" s="8">
        <v>0</v>
      </c>
      <c r="N496" s="8">
        <f t="shared" si="7"/>
        <v>146040</v>
      </c>
    </row>
    <row r="497" spans="1:14" x14ac:dyDescent="0.25">
      <c r="A497" s="11">
        <v>494</v>
      </c>
      <c r="B497" s="27" t="s">
        <v>506</v>
      </c>
      <c r="C497" s="8">
        <v>437718</v>
      </c>
      <c r="D497" s="8">
        <v>99674</v>
      </c>
      <c r="E497" s="8">
        <v>5217</v>
      </c>
      <c r="F497" s="8">
        <v>11310</v>
      </c>
      <c r="G497" s="8">
        <v>16024</v>
      </c>
      <c r="H497" s="8">
        <v>2862</v>
      </c>
      <c r="I497" s="8">
        <v>11124</v>
      </c>
      <c r="J497" s="8">
        <v>764</v>
      </c>
      <c r="K497" s="8">
        <v>247</v>
      </c>
      <c r="L497" s="8">
        <v>0</v>
      </c>
      <c r="M497" s="8">
        <v>0</v>
      </c>
      <c r="N497" s="8">
        <f t="shared" si="7"/>
        <v>584940</v>
      </c>
    </row>
    <row r="498" spans="1:14" x14ac:dyDescent="0.25">
      <c r="A498" s="11">
        <v>495</v>
      </c>
      <c r="B498" s="27" t="s">
        <v>507</v>
      </c>
      <c r="C498" s="8">
        <v>266548</v>
      </c>
      <c r="D498" s="8">
        <v>58101</v>
      </c>
      <c r="E498" s="8">
        <v>3488</v>
      </c>
      <c r="F498" s="8">
        <v>8626</v>
      </c>
      <c r="G498" s="8">
        <v>7678</v>
      </c>
      <c r="H498" s="8">
        <v>1618</v>
      </c>
      <c r="I498" s="8">
        <v>5314</v>
      </c>
      <c r="J498" s="8">
        <v>572</v>
      </c>
      <c r="K498" s="8">
        <v>117</v>
      </c>
      <c r="L498" s="8">
        <v>10627</v>
      </c>
      <c r="M498" s="8">
        <v>0</v>
      </c>
      <c r="N498" s="8">
        <f t="shared" si="7"/>
        <v>362689</v>
      </c>
    </row>
    <row r="499" spans="1:14" x14ac:dyDescent="0.25">
      <c r="A499" s="11">
        <v>496</v>
      </c>
      <c r="B499" s="27" t="s">
        <v>508</v>
      </c>
      <c r="C499" s="8">
        <v>163388</v>
      </c>
      <c r="D499" s="8">
        <v>45076</v>
      </c>
      <c r="E499" s="8">
        <v>2063</v>
      </c>
      <c r="F499" s="8">
        <v>5128</v>
      </c>
      <c r="G499" s="8">
        <v>4932</v>
      </c>
      <c r="H499" s="8">
        <v>989</v>
      </c>
      <c r="I499" s="8">
        <v>3297</v>
      </c>
      <c r="J499" s="8">
        <v>341</v>
      </c>
      <c r="K499" s="8">
        <v>72</v>
      </c>
      <c r="L499" s="8">
        <v>18261</v>
      </c>
      <c r="M499" s="8">
        <v>0</v>
      </c>
      <c r="N499" s="8">
        <f t="shared" si="7"/>
        <v>243547</v>
      </c>
    </row>
    <row r="500" spans="1:14" x14ac:dyDescent="0.25">
      <c r="A500" s="11">
        <v>497</v>
      </c>
      <c r="B500" s="27" t="s">
        <v>509</v>
      </c>
      <c r="C500" s="8">
        <v>343108</v>
      </c>
      <c r="D500" s="8">
        <v>162025</v>
      </c>
      <c r="E500" s="8">
        <v>4266</v>
      </c>
      <c r="F500" s="8">
        <v>10114</v>
      </c>
      <c r="G500" s="8">
        <v>10705</v>
      </c>
      <c r="H500" s="8">
        <v>2138</v>
      </c>
      <c r="I500" s="8">
        <v>7488</v>
      </c>
      <c r="J500" s="8">
        <v>678</v>
      </c>
      <c r="K500" s="8">
        <v>167</v>
      </c>
      <c r="L500" s="8">
        <v>0</v>
      </c>
      <c r="M500" s="8">
        <v>0</v>
      </c>
      <c r="N500" s="8">
        <f t="shared" si="7"/>
        <v>540689</v>
      </c>
    </row>
    <row r="501" spans="1:14" x14ac:dyDescent="0.25">
      <c r="A501" s="11">
        <v>498</v>
      </c>
      <c r="B501" s="27" t="s">
        <v>510</v>
      </c>
      <c r="C501" s="8">
        <v>561426</v>
      </c>
      <c r="D501" s="8">
        <v>110428</v>
      </c>
      <c r="E501" s="8">
        <v>6898</v>
      </c>
      <c r="F501" s="8">
        <v>15673</v>
      </c>
      <c r="G501" s="8">
        <v>19244</v>
      </c>
      <c r="H501" s="8">
        <v>3582</v>
      </c>
      <c r="I501" s="8">
        <v>13304</v>
      </c>
      <c r="J501" s="8">
        <v>1112</v>
      </c>
      <c r="K501" s="8">
        <v>292</v>
      </c>
      <c r="L501" s="8">
        <v>0</v>
      </c>
      <c r="M501" s="8">
        <v>289216</v>
      </c>
      <c r="N501" s="8">
        <f t="shared" si="7"/>
        <v>1021175</v>
      </c>
    </row>
    <row r="502" spans="1:14" x14ac:dyDescent="0.25">
      <c r="A502" s="11">
        <v>499</v>
      </c>
      <c r="B502" s="27" t="s">
        <v>511</v>
      </c>
      <c r="C502" s="8">
        <v>325258</v>
      </c>
      <c r="D502" s="8">
        <v>88563</v>
      </c>
      <c r="E502" s="8">
        <v>3371</v>
      </c>
      <c r="F502" s="8">
        <v>6215</v>
      </c>
      <c r="G502" s="8">
        <v>5003</v>
      </c>
      <c r="H502" s="8">
        <v>2245</v>
      </c>
      <c r="I502" s="8">
        <v>6222</v>
      </c>
      <c r="J502" s="8">
        <v>457</v>
      </c>
      <c r="K502" s="8">
        <v>218</v>
      </c>
      <c r="L502" s="8">
        <v>13234</v>
      </c>
      <c r="M502" s="8">
        <v>0</v>
      </c>
      <c r="N502" s="8">
        <f t="shared" si="7"/>
        <v>450786</v>
      </c>
    </row>
    <row r="503" spans="1:14" x14ac:dyDescent="0.25">
      <c r="A503" s="11">
        <v>500</v>
      </c>
      <c r="B503" s="27" t="s">
        <v>512</v>
      </c>
      <c r="C503" s="8">
        <v>623940</v>
      </c>
      <c r="D503" s="8">
        <v>179098</v>
      </c>
      <c r="E503" s="8">
        <v>7347</v>
      </c>
      <c r="F503" s="8">
        <v>16094</v>
      </c>
      <c r="G503" s="8">
        <v>20492</v>
      </c>
      <c r="H503" s="8">
        <v>4055</v>
      </c>
      <c r="I503" s="8">
        <v>14798</v>
      </c>
      <c r="J503" s="8">
        <v>1070</v>
      </c>
      <c r="K503" s="8">
        <v>348</v>
      </c>
      <c r="L503" s="8">
        <v>0</v>
      </c>
      <c r="M503" s="8">
        <v>0</v>
      </c>
      <c r="N503" s="8">
        <f t="shared" si="7"/>
        <v>867242</v>
      </c>
    </row>
    <row r="504" spans="1:14" x14ac:dyDescent="0.25">
      <c r="A504" s="11">
        <v>501</v>
      </c>
      <c r="B504" s="27" t="s">
        <v>513</v>
      </c>
      <c r="C504" s="8">
        <v>123286</v>
      </c>
      <c r="D504" s="8">
        <v>57493</v>
      </c>
      <c r="E504" s="8">
        <v>1758</v>
      </c>
      <c r="F504" s="8">
        <v>4637</v>
      </c>
      <c r="G504" s="8">
        <v>2572</v>
      </c>
      <c r="H504" s="8">
        <v>711</v>
      </c>
      <c r="I504" s="8">
        <v>1846</v>
      </c>
      <c r="J504" s="8">
        <v>307</v>
      </c>
      <c r="K504" s="8">
        <v>43</v>
      </c>
      <c r="L504" s="8">
        <v>0</v>
      </c>
      <c r="M504" s="8">
        <v>0</v>
      </c>
      <c r="N504" s="8">
        <f t="shared" si="7"/>
        <v>192653</v>
      </c>
    </row>
    <row r="505" spans="1:14" x14ac:dyDescent="0.25">
      <c r="A505" s="11">
        <v>502</v>
      </c>
      <c r="B505" s="27" t="s">
        <v>514</v>
      </c>
      <c r="C505" s="8">
        <v>409934</v>
      </c>
      <c r="D505" s="8">
        <v>62053</v>
      </c>
      <c r="E505" s="8">
        <v>4871</v>
      </c>
      <c r="F505" s="8">
        <v>11463</v>
      </c>
      <c r="G505" s="8">
        <v>12824</v>
      </c>
      <c r="H505" s="8">
        <v>2561</v>
      </c>
      <c r="I505" s="8">
        <v>9055</v>
      </c>
      <c r="J505" s="8">
        <v>808</v>
      </c>
      <c r="K505" s="8">
        <v>203</v>
      </c>
      <c r="L505" s="8">
        <v>0</v>
      </c>
      <c r="M505" s="8">
        <v>0</v>
      </c>
      <c r="N505" s="8">
        <f t="shared" si="7"/>
        <v>513772</v>
      </c>
    </row>
    <row r="506" spans="1:14" x14ac:dyDescent="0.25">
      <c r="A506" s="11">
        <v>503</v>
      </c>
      <c r="B506" s="27" t="s">
        <v>515</v>
      </c>
      <c r="C506" s="8">
        <v>160908</v>
      </c>
      <c r="D506" s="8">
        <v>55704</v>
      </c>
      <c r="E506" s="8">
        <v>2000</v>
      </c>
      <c r="F506" s="8">
        <v>5804</v>
      </c>
      <c r="G506" s="8">
        <v>1104</v>
      </c>
      <c r="H506" s="8">
        <v>867</v>
      </c>
      <c r="I506" s="8">
        <v>1339</v>
      </c>
      <c r="J506" s="8">
        <v>371</v>
      </c>
      <c r="K506" s="8">
        <v>46</v>
      </c>
      <c r="L506" s="8">
        <v>0</v>
      </c>
      <c r="M506" s="8">
        <v>0</v>
      </c>
      <c r="N506" s="8">
        <f t="shared" si="7"/>
        <v>228143</v>
      </c>
    </row>
    <row r="507" spans="1:14" x14ac:dyDescent="0.25">
      <c r="A507" s="11">
        <v>504</v>
      </c>
      <c r="B507" s="27" t="s">
        <v>516</v>
      </c>
      <c r="C507" s="8">
        <v>218330</v>
      </c>
      <c r="D507" s="8">
        <v>84687</v>
      </c>
      <c r="E507" s="8">
        <v>2606</v>
      </c>
      <c r="F507" s="8">
        <v>6499</v>
      </c>
      <c r="G507" s="8">
        <v>4112</v>
      </c>
      <c r="H507" s="8">
        <v>1319</v>
      </c>
      <c r="I507" s="8">
        <v>3512</v>
      </c>
      <c r="J507" s="8">
        <v>422</v>
      </c>
      <c r="K507" s="8">
        <v>98</v>
      </c>
      <c r="L507" s="8">
        <v>17849</v>
      </c>
      <c r="M507" s="8">
        <v>0</v>
      </c>
      <c r="N507" s="8">
        <f t="shared" si="7"/>
        <v>339434</v>
      </c>
    </row>
    <row r="508" spans="1:14" x14ac:dyDescent="0.25">
      <c r="A508" s="11">
        <v>505</v>
      </c>
      <c r="B508" s="27" t="s">
        <v>517</v>
      </c>
      <c r="C508" s="8">
        <v>1756416</v>
      </c>
      <c r="D508" s="8">
        <v>112487</v>
      </c>
      <c r="E508" s="8">
        <v>16150</v>
      </c>
      <c r="F508" s="8">
        <v>13233</v>
      </c>
      <c r="G508" s="8">
        <v>20029</v>
      </c>
      <c r="H508" s="8">
        <v>14116</v>
      </c>
      <c r="I508" s="8">
        <v>40850</v>
      </c>
      <c r="J508" s="8">
        <v>814</v>
      </c>
      <c r="K508" s="8">
        <v>1677</v>
      </c>
      <c r="L508" s="8">
        <v>0</v>
      </c>
      <c r="M508" s="8">
        <v>0</v>
      </c>
      <c r="N508" s="8">
        <f t="shared" si="7"/>
        <v>1975772</v>
      </c>
    </row>
    <row r="509" spans="1:14" x14ac:dyDescent="0.25">
      <c r="A509" s="11">
        <v>506</v>
      </c>
      <c r="B509" s="27" t="s">
        <v>518</v>
      </c>
      <c r="C509" s="8">
        <v>115202</v>
      </c>
      <c r="D509" s="8">
        <v>54599</v>
      </c>
      <c r="E509" s="8">
        <v>1654</v>
      </c>
      <c r="F509" s="8">
        <v>4339</v>
      </c>
      <c r="G509" s="8">
        <v>2060</v>
      </c>
      <c r="H509" s="8">
        <v>668</v>
      </c>
      <c r="I509" s="8">
        <v>1601</v>
      </c>
      <c r="J509" s="8">
        <v>288</v>
      </c>
      <c r="K509" s="8">
        <v>41</v>
      </c>
      <c r="L509" s="8">
        <v>0</v>
      </c>
      <c r="M509" s="8">
        <v>0</v>
      </c>
      <c r="N509" s="8">
        <f t="shared" si="7"/>
        <v>180452</v>
      </c>
    </row>
    <row r="510" spans="1:14" x14ac:dyDescent="0.25">
      <c r="A510" s="11">
        <v>507</v>
      </c>
      <c r="B510" s="27" t="s">
        <v>519</v>
      </c>
      <c r="C510" s="8">
        <v>262298</v>
      </c>
      <c r="D510" s="8">
        <v>102681</v>
      </c>
      <c r="E510" s="8">
        <v>3287</v>
      </c>
      <c r="F510" s="8">
        <v>7939</v>
      </c>
      <c r="G510" s="8">
        <v>8083</v>
      </c>
      <c r="H510" s="8">
        <v>1617</v>
      </c>
      <c r="I510" s="8">
        <v>5553</v>
      </c>
      <c r="J510" s="8">
        <v>528</v>
      </c>
      <c r="K510" s="8">
        <v>123</v>
      </c>
      <c r="L510" s="8">
        <v>0</v>
      </c>
      <c r="M510" s="8">
        <v>0</v>
      </c>
      <c r="N510" s="8">
        <f t="shared" si="7"/>
        <v>392109</v>
      </c>
    </row>
    <row r="511" spans="1:14" x14ac:dyDescent="0.25">
      <c r="A511" s="11">
        <v>508</v>
      </c>
      <c r="B511" s="27" t="s">
        <v>520</v>
      </c>
      <c r="C511" s="8">
        <v>171496</v>
      </c>
      <c r="D511" s="8">
        <v>42931</v>
      </c>
      <c r="E511" s="8">
        <v>1948</v>
      </c>
      <c r="F511" s="8">
        <v>4278</v>
      </c>
      <c r="G511" s="8">
        <v>4205</v>
      </c>
      <c r="H511" s="8">
        <v>1111</v>
      </c>
      <c r="I511" s="8">
        <v>3505</v>
      </c>
      <c r="J511" s="8">
        <v>269</v>
      </c>
      <c r="K511" s="8">
        <v>96</v>
      </c>
      <c r="L511" s="8">
        <v>0</v>
      </c>
      <c r="M511" s="8">
        <v>0</v>
      </c>
      <c r="N511" s="8">
        <f t="shared" si="7"/>
        <v>229839</v>
      </c>
    </row>
    <row r="512" spans="1:14" x14ac:dyDescent="0.25">
      <c r="A512" s="11">
        <v>509</v>
      </c>
      <c r="B512" s="27" t="s">
        <v>521</v>
      </c>
      <c r="C512" s="8">
        <v>752766</v>
      </c>
      <c r="D512" s="8">
        <v>129668</v>
      </c>
      <c r="E512" s="8">
        <v>8267</v>
      </c>
      <c r="F512" s="8">
        <v>17661</v>
      </c>
      <c r="G512" s="8">
        <v>28812</v>
      </c>
      <c r="H512" s="8">
        <v>4929</v>
      </c>
      <c r="I512" s="8">
        <v>19906</v>
      </c>
      <c r="J512" s="8">
        <v>1174</v>
      </c>
      <c r="K512" s="8">
        <v>436</v>
      </c>
      <c r="L512" s="8">
        <v>0</v>
      </c>
      <c r="M512" s="8">
        <v>0</v>
      </c>
      <c r="N512" s="8">
        <f t="shared" si="7"/>
        <v>963619</v>
      </c>
    </row>
    <row r="513" spans="1:14" x14ac:dyDescent="0.25">
      <c r="A513" s="11">
        <v>510</v>
      </c>
      <c r="B513" s="27" t="s">
        <v>522</v>
      </c>
      <c r="C513" s="8">
        <v>126176</v>
      </c>
      <c r="D513" s="8">
        <v>38110</v>
      </c>
      <c r="E513" s="8">
        <v>1869</v>
      </c>
      <c r="F513" s="8">
        <v>5090</v>
      </c>
      <c r="G513" s="8">
        <v>1947</v>
      </c>
      <c r="H513" s="8">
        <v>705</v>
      </c>
      <c r="I513" s="8">
        <v>1509</v>
      </c>
      <c r="J513" s="8">
        <v>336</v>
      </c>
      <c r="K513" s="8">
        <v>38</v>
      </c>
      <c r="L513" s="8">
        <v>0</v>
      </c>
      <c r="M513" s="8">
        <v>0</v>
      </c>
      <c r="N513" s="8">
        <f t="shared" si="7"/>
        <v>175780</v>
      </c>
    </row>
    <row r="514" spans="1:14" x14ac:dyDescent="0.25">
      <c r="A514" s="11">
        <v>511</v>
      </c>
      <c r="B514" s="27" t="s">
        <v>523</v>
      </c>
      <c r="C514" s="8">
        <v>291278</v>
      </c>
      <c r="D514" s="8">
        <v>152523</v>
      </c>
      <c r="E514" s="8">
        <v>3595</v>
      </c>
      <c r="F514" s="8">
        <v>8531</v>
      </c>
      <c r="G514" s="8">
        <v>8473</v>
      </c>
      <c r="H514" s="8">
        <v>1815</v>
      </c>
      <c r="I514" s="8">
        <v>6107</v>
      </c>
      <c r="J514" s="8">
        <v>563</v>
      </c>
      <c r="K514" s="8">
        <v>142</v>
      </c>
      <c r="L514" s="8">
        <v>0</v>
      </c>
      <c r="M514" s="8">
        <v>0</v>
      </c>
      <c r="N514" s="8">
        <f t="shared" si="7"/>
        <v>473027</v>
      </c>
    </row>
    <row r="515" spans="1:14" x14ac:dyDescent="0.25">
      <c r="A515" s="11">
        <v>512</v>
      </c>
      <c r="B515" s="27" t="s">
        <v>524</v>
      </c>
      <c r="C515" s="8">
        <v>131012</v>
      </c>
      <c r="D515" s="8">
        <v>44601</v>
      </c>
      <c r="E515" s="8">
        <v>1913</v>
      </c>
      <c r="F515" s="8">
        <v>5130</v>
      </c>
      <c r="G515" s="8">
        <v>2822</v>
      </c>
      <c r="H515" s="8">
        <v>744</v>
      </c>
      <c r="I515" s="8">
        <v>1935</v>
      </c>
      <c r="J515" s="8">
        <v>338</v>
      </c>
      <c r="K515" s="8">
        <v>43</v>
      </c>
      <c r="L515" s="8">
        <v>2852</v>
      </c>
      <c r="M515" s="8">
        <v>0</v>
      </c>
      <c r="N515" s="8">
        <f t="shared" si="7"/>
        <v>191390</v>
      </c>
    </row>
    <row r="516" spans="1:14" x14ac:dyDescent="0.25">
      <c r="A516" s="11">
        <v>513</v>
      </c>
      <c r="B516" s="27" t="s">
        <v>525</v>
      </c>
      <c r="C516" s="8">
        <v>608042</v>
      </c>
      <c r="D516" s="8">
        <v>206898</v>
      </c>
      <c r="E516" s="8">
        <v>7083</v>
      </c>
      <c r="F516" s="8">
        <v>15561</v>
      </c>
      <c r="G516" s="8">
        <v>23304</v>
      </c>
      <c r="H516" s="8">
        <v>3943</v>
      </c>
      <c r="I516" s="8">
        <v>15623</v>
      </c>
      <c r="J516" s="8">
        <v>1038</v>
      </c>
      <c r="K516" s="8">
        <v>338</v>
      </c>
      <c r="L516" s="8">
        <v>22335</v>
      </c>
      <c r="M516" s="8">
        <v>0</v>
      </c>
      <c r="N516" s="8">
        <f t="shared" si="7"/>
        <v>904165</v>
      </c>
    </row>
    <row r="517" spans="1:14" x14ac:dyDescent="0.25">
      <c r="A517" s="11">
        <v>514</v>
      </c>
      <c r="B517" s="27" t="s">
        <v>526</v>
      </c>
      <c r="C517" s="8">
        <v>140172</v>
      </c>
      <c r="D517" s="8">
        <v>50878</v>
      </c>
      <c r="E517" s="8">
        <v>2112</v>
      </c>
      <c r="F517" s="8">
        <v>5857</v>
      </c>
      <c r="G517" s="8">
        <v>2385</v>
      </c>
      <c r="H517" s="8">
        <v>769</v>
      </c>
      <c r="I517" s="8">
        <v>1692</v>
      </c>
      <c r="J517" s="8">
        <v>388</v>
      </c>
      <c r="K517" s="8">
        <v>38</v>
      </c>
      <c r="L517" s="8">
        <v>5146</v>
      </c>
      <c r="M517" s="8">
        <v>0</v>
      </c>
      <c r="N517" s="8">
        <f t="shared" ref="N517:N573" si="8">SUM(C517:M517)</f>
        <v>209437</v>
      </c>
    </row>
    <row r="518" spans="1:14" x14ac:dyDescent="0.25">
      <c r="A518" s="11">
        <v>515</v>
      </c>
      <c r="B518" s="27" t="s">
        <v>527</v>
      </c>
      <c r="C518" s="8">
        <v>7489774</v>
      </c>
      <c r="D518" s="8">
        <v>2455920</v>
      </c>
      <c r="E518" s="8">
        <v>75662</v>
      </c>
      <c r="F518" s="8">
        <v>126204</v>
      </c>
      <c r="G518" s="8">
        <v>176068</v>
      </c>
      <c r="H518" s="8">
        <v>53350</v>
      </c>
      <c r="I518" s="8">
        <v>174961</v>
      </c>
      <c r="J518" s="8">
        <v>8206</v>
      </c>
      <c r="K518" s="8">
        <v>5447</v>
      </c>
      <c r="L518" s="8">
        <v>377507</v>
      </c>
      <c r="M518" s="8">
        <v>0</v>
      </c>
      <c r="N518" s="8">
        <f t="shared" si="8"/>
        <v>10943099</v>
      </c>
    </row>
    <row r="519" spans="1:14" x14ac:dyDescent="0.25">
      <c r="A519" s="11">
        <v>516</v>
      </c>
      <c r="B519" s="27" t="s">
        <v>528</v>
      </c>
      <c r="C519" s="8">
        <v>461806</v>
      </c>
      <c r="D519" s="8">
        <v>82252</v>
      </c>
      <c r="E519" s="8">
        <v>5233</v>
      </c>
      <c r="F519" s="8">
        <v>11015</v>
      </c>
      <c r="G519" s="8">
        <v>13524</v>
      </c>
      <c r="H519" s="8">
        <v>3054</v>
      </c>
      <c r="I519" s="8">
        <v>10606</v>
      </c>
      <c r="J519" s="8">
        <v>715</v>
      </c>
      <c r="K519" s="8">
        <v>273</v>
      </c>
      <c r="L519" s="8">
        <v>0</v>
      </c>
      <c r="M519" s="8">
        <v>0</v>
      </c>
      <c r="N519" s="8">
        <f t="shared" si="8"/>
        <v>588478</v>
      </c>
    </row>
    <row r="520" spans="1:14" x14ac:dyDescent="0.25">
      <c r="A520" s="11">
        <v>517</v>
      </c>
      <c r="B520" s="27" t="s">
        <v>529</v>
      </c>
      <c r="C520" s="8">
        <v>437318</v>
      </c>
      <c r="D520" s="8">
        <v>141583</v>
      </c>
      <c r="E520" s="8">
        <v>4940</v>
      </c>
      <c r="F520" s="8">
        <v>10341</v>
      </c>
      <c r="G520" s="8">
        <v>15237</v>
      </c>
      <c r="H520" s="8">
        <v>2893</v>
      </c>
      <c r="I520" s="8">
        <v>11070</v>
      </c>
      <c r="J520" s="8">
        <v>750</v>
      </c>
      <c r="K520" s="8">
        <v>258</v>
      </c>
      <c r="L520" s="8">
        <v>0</v>
      </c>
      <c r="M520" s="8">
        <v>0</v>
      </c>
      <c r="N520" s="8">
        <f t="shared" si="8"/>
        <v>624390</v>
      </c>
    </row>
    <row r="521" spans="1:14" x14ac:dyDescent="0.25">
      <c r="A521" s="11">
        <v>518</v>
      </c>
      <c r="B521" s="27" t="s">
        <v>530</v>
      </c>
      <c r="C521" s="8">
        <v>76058</v>
      </c>
      <c r="D521" s="8">
        <v>35858</v>
      </c>
      <c r="E521" s="8">
        <v>1106</v>
      </c>
      <c r="F521" s="8">
        <v>3011</v>
      </c>
      <c r="G521" s="8">
        <v>294</v>
      </c>
      <c r="H521" s="8">
        <v>427</v>
      </c>
      <c r="I521" s="8">
        <v>582</v>
      </c>
      <c r="J521" s="8">
        <v>190</v>
      </c>
      <c r="K521" s="8">
        <v>24</v>
      </c>
      <c r="L521" s="8">
        <v>0</v>
      </c>
      <c r="M521" s="8">
        <v>0</v>
      </c>
      <c r="N521" s="8">
        <f t="shared" si="8"/>
        <v>117550</v>
      </c>
    </row>
    <row r="522" spans="1:14" x14ac:dyDescent="0.25">
      <c r="A522" s="11">
        <v>519</v>
      </c>
      <c r="B522" s="27" t="s">
        <v>531</v>
      </c>
      <c r="C522" s="8">
        <v>301632</v>
      </c>
      <c r="D522" s="8">
        <v>170920</v>
      </c>
      <c r="E522" s="8">
        <v>3455</v>
      </c>
      <c r="F522" s="8">
        <v>7190</v>
      </c>
      <c r="G522" s="8">
        <v>8782</v>
      </c>
      <c r="H522" s="8">
        <v>2005</v>
      </c>
      <c r="I522" s="8">
        <v>6912</v>
      </c>
      <c r="J522" s="8">
        <v>492</v>
      </c>
      <c r="K522" s="8">
        <v>180</v>
      </c>
      <c r="L522" s="8">
        <v>71597</v>
      </c>
      <c r="M522" s="8">
        <v>0</v>
      </c>
      <c r="N522" s="8">
        <f t="shared" si="8"/>
        <v>573165</v>
      </c>
    </row>
    <row r="523" spans="1:14" x14ac:dyDescent="0.25">
      <c r="A523" s="11">
        <v>520</v>
      </c>
      <c r="B523" s="27" t="s">
        <v>532</v>
      </c>
      <c r="C523" s="8">
        <v>615770</v>
      </c>
      <c r="D523" s="8">
        <v>338271</v>
      </c>
      <c r="E523" s="8">
        <v>7152</v>
      </c>
      <c r="F523" s="8">
        <v>16664</v>
      </c>
      <c r="G523" s="8">
        <v>19061</v>
      </c>
      <c r="H523" s="8">
        <v>3867</v>
      </c>
      <c r="I523" s="8">
        <v>13501</v>
      </c>
      <c r="J523" s="8">
        <v>1150</v>
      </c>
      <c r="K523" s="8">
        <v>312</v>
      </c>
      <c r="L523" s="8">
        <v>101110</v>
      </c>
      <c r="M523" s="8">
        <v>0</v>
      </c>
      <c r="N523" s="8">
        <f t="shared" si="8"/>
        <v>1116858</v>
      </c>
    </row>
    <row r="524" spans="1:14" x14ac:dyDescent="0.25">
      <c r="A524" s="11">
        <v>521</v>
      </c>
      <c r="B524" s="27" t="s">
        <v>533</v>
      </c>
      <c r="C524" s="8">
        <v>85324</v>
      </c>
      <c r="D524" s="8">
        <v>41298</v>
      </c>
      <c r="E524" s="8">
        <v>1376</v>
      </c>
      <c r="F524" s="8">
        <v>4025</v>
      </c>
      <c r="G524" s="8">
        <v>645</v>
      </c>
      <c r="H524" s="8">
        <v>438</v>
      </c>
      <c r="I524" s="8">
        <v>546</v>
      </c>
      <c r="J524" s="8">
        <v>262</v>
      </c>
      <c r="K524" s="8">
        <v>15</v>
      </c>
      <c r="L524" s="8">
        <v>3951</v>
      </c>
      <c r="M524" s="8">
        <v>0</v>
      </c>
      <c r="N524" s="8">
        <f t="shared" si="8"/>
        <v>137880</v>
      </c>
    </row>
    <row r="525" spans="1:14" x14ac:dyDescent="0.25">
      <c r="A525" s="11">
        <v>522</v>
      </c>
      <c r="B525" s="27" t="s">
        <v>534</v>
      </c>
      <c r="C525" s="8">
        <v>131358</v>
      </c>
      <c r="D525" s="8">
        <v>41078</v>
      </c>
      <c r="E525" s="8">
        <v>1846</v>
      </c>
      <c r="F525" s="8">
        <v>4865</v>
      </c>
      <c r="G525" s="8">
        <v>3081</v>
      </c>
      <c r="H525" s="8">
        <v>758</v>
      </c>
      <c r="I525" s="8">
        <v>2118</v>
      </c>
      <c r="J525" s="8">
        <v>323</v>
      </c>
      <c r="K525" s="8">
        <v>47</v>
      </c>
      <c r="L525" s="8">
        <v>2882</v>
      </c>
      <c r="M525" s="8">
        <v>0</v>
      </c>
      <c r="N525" s="8">
        <f t="shared" si="8"/>
        <v>188356</v>
      </c>
    </row>
    <row r="526" spans="1:14" x14ac:dyDescent="0.25">
      <c r="A526" s="11">
        <v>523</v>
      </c>
      <c r="B526" s="27" t="s">
        <v>535</v>
      </c>
      <c r="C526" s="8">
        <v>321684</v>
      </c>
      <c r="D526" s="8">
        <v>90537</v>
      </c>
      <c r="E526" s="8">
        <v>3488</v>
      </c>
      <c r="F526" s="8">
        <v>7448</v>
      </c>
      <c r="G526" s="8">
        <v>4235</v>
      </c>
      <c r="H526" s="8">
        <v>2098</v>
      </c>
      <c r="I526" s="8">
        <v>5262</v>
      </c>
      <c r="J526" s="8">
        <v>592</v>
      </c>
      <c r="K526" s="8">
        <v>184</v>
      </c>
      <c r="L526" s="8">
        <v>0</v>
      </c>
      <c r="M526" s="8">
        <v>0</v>
      </c>
      <c r="N526" s="8">
        <f t="shared" si="8"/>
        <v>435528</v>
      </c>
    </row>
    <row r="527" spans="1:14" x14ac:dyDescent="0.25">
      <c r="A527" s="11">
        <v>524</v>
      </c>
      <c r="B527" s="27" t="s">
        <v>536</v>
      </c>
      <c r="C527" s="8">
        <v>82988</v>
      </c>
      <c r="D527" s="8">
        <v>36910</v>
      </c>
      <c r="E527" s="8">
        <v>1233</v>
      </c>
      <c r="F527" s="8">
        <v>3599</v>
      </c>
      <c r="G527" s="8">
        <v>849</v>
      </c>
      <c r="H527" s="8">
        <v>434</v>
      </c>
      <c r="I527" s="8">
        <v>680</v>
      </c>
      <c r="J527" s="8">
        <v>229</v>
      </c>
      <c r="K527" s="8">
        <v>18</v>
      </c>
      <c r="L527" s="8">
        <v>0</v>
      </c>
      <c r="M527" s="8">
        <v>0</v>
      </c>
      <c r="N527" s="8">
        <f t="shared" si="8"/>
        <v>126940</v>
      </c>
    </row>
    <row r="528" spans="1:14" x14ac:dyDescent="0.25">
      <c r="A528" s="11">
        <v>525</v>
      </c>
      <c r="B528" s="27" t="s">
        <v>537</v>
      </c>
      <c r="C528" s="8">
        <v>1224166</v>
      </c>
      <c r="D528" s="8">
        <v>330733</v>
      </c>
      <c r="E528" s="8">
        <v>11090</v>
      </c>
      <c r="F528" s="8">
        <v>22802</v>
      </c>
      <c r="G528" s="8">
        <v>32306</v>
      </c>
      <c r="H528" s="8">
        <v>8028</v>
      </c>
      <c r="I528" s="8">
        <v>26582</v>
      </c>
      <c r="J528" s="8">
        <v>1821</v>
      </c>
      <c r="K528" s="8">
        <v>718</v>
      </c>
      <c r="L528" s="8">
        <v>12035</v>
      </c>
      <c r="M528" s="8">
        <v>0</v>
      </c>
      <c r="N528" s="8">
        <f t="shared" si="8"/>
        <v>1670281</v>
      </c>
    </row>
    <row r="529" spans="1:14" x14ac:dyDescent="0.25">
      <c r="A529" s="11">
        <v>526</v>
      </c>
      <c r="B529" s="27" t="s">
        <v>538</v>
      </c>
      <c r="C529" s="8">
        <v>1133538</v>
      </c>
      <c r="D529" s="8">
        <v>619449</v>
      </c>
      <c r="E529" s="8">
        <v>12325</v>
      </c>
      <c r="F529" s="8">
        <v>24824</v>
      </c>
      <c r="G529" s="8">
        <v>42885</v>
      </c>
      <c r="H529" s="8">
        <v>7613</v>
      </c>
      <c r="I529" s="8">
        <v>30449</v>
      </c>
      <c r="J529" s="8">
        <v>1639</v>
      </c>
      <c r="K529" s="8">
        <v>704</v>
      </c>
      <c r="L529" s="8">
        <v>0</v>
      </c>
      <c r="M529" s="8">
        <v>0</v>
      </c>
      <c r="N529" s="8">
        <f t="shared" si="8"/>
        <v>1873426</v>
      </c>
    </row>
    <row r="530" spans="1:14" x14ac:dyDescent="0.25">
      <c r="A530" s="11">
        <v>527</v>
      </c>
      <c r="B530" s="27" t="s">
        <v>539</v>
      </c>
      <c r="C530" s="8">
        <v>305156</v>
      </c>
      <c r="D530" s="8">
        <v>150497</v>
      </c>
      <c r="E530" s="8">
        <v>3674</v>
      </c>
      <c r="F530" s="8">
        <v>8232</v>
      </c>
      <c r="G530" s="8">
        <v>6381</v>
      </c>
      <c r="H530" s="8">
        <v>1961</v>
      </c>
      <c r="I530" s="8">
        <v>5701</v>
      </c>
      <c r="J530" s="8">
        <v>575</v>
      </c>
      <c r="K530" s="8">
        <v>163</v>
      </c>
      <c r="L530" s="8">
        <v>22599</v>
      </c>
      <c r="M530" s="8">
        <v>0</v>
      </c>
      <c r="N530" s="8">
        <f t="shared" si="8"/>
        <v>504939</v>
      </c>
    </row>
    <row r="531" spans="1:14" x14ac:dyDescent="0.25">
      <c r="A531" s="11">
        <v>528</v>
      </c>
      <c r="B531" s="27" t="s">
        <v>540</v>
      </c>
      <c r="C531" s="8">
        <v>162836</v>
      </c>
      <c r="D531" s="8">
        <v>57776</v>
      </c>
      <c r="E531" s="8">
        <v>2123</v>
      </c>
      <c r="F531" s="8">
        <v>5246</v>
      </c>
      <c r="G531" s="8">
        <v>2317</v>
      </c>
      <c r="H531" s="8">
        <v>988</v>
      </c>
      <c r="I531" s="8">
        <v>2304</v>
      </c>
      <c r="J531" s="8">
        <v>369</v>
      </c>
      <c r="K531" s="8">
        <v>71</v>
      </c>
      <c r="L531" s="8">
        <v>0</v>
      </c>
      <c r="M531" s="8">
        <v>0</v>
      </c>
      <c r="N531" s="8">
        <f t="shared" si="8"/>
        <v>234030</v>
      </c>
    </row>
    <row r="532" spans="1:14" x14ac:dyDescent="0.25">
      <c r="A532" s="11">
        <v>529</v>
      </c>
      <c r="B532" s="27" t="s">
        <v>541</v>
      </c>
      <c r="C532" s="8">
        <v>160472</v>
      </c>
      <c r="D532" s="8">
        <v>48124</v>
      </c>
      <c r="E532" s="8">
        <v>2278</v>
      </c>
      <c r="F532" s="8">
        <v>6013</v>
      </c>
      <c r="G532" s="8">
        <v>3737</v>
      </c>
      <c r="H532" s="8">
        <v>925</v>
      </c>
      <c r="I532" s="8">
        <v>2576</v>
      </c>
      <c r="J532" s="8">
        <v>397</v>
      </c>
      <c r="K532" s="8">
        <v>56</v>
      </c>
      <c r="L532" s="8">
        <v>0</v>
      </c>
      <c r="M532" s="8">
        <v>0</v>
      </c>
      <c r="N532" s="8">
        <f t="shared" si="8"/>
        <v>224578</v>
      </c>
    </row>
    <row r="533" spans="1:14" x14ac:dyDescent="0.25">
      <c r="A533" s="11">
        <v>530</v>
      </c>
      <c r="B533" s="27" t="s">
        <v>542</v>
      </c>
      <c r="C533" s="8">
        <v>386946</v>
      </c>
      <c r="D533" s="8">
        <v>180930</v>
      </c>
      <c r="E533" s="8">
        <v>4354</v>
      </c>
      <c r="F533" s="8">
        <v>9548</v>
      </c>
      <c r="G533" s="8">
        <v>10017</v>
      </c>
      <c r="H533" s="8">
        <v>2503</v>
      </c>
      <c r="I533" s="8">
        <v>8147</v>
      </c>
      <c r="J533" s="8">
        <v>675</v>
      </c>
      <c r="K533" s="8">
        <v>215</v>
      </c>
      <c r="L533" s="8">
        <v>0</v>
      </c>
      <c r="M533" s="8">
        <v>0</v>
      </c>
      <c r="N533" s="8">
        <f t="shared" si="8"/>
        <v>603335</v>
      </c>
    </row>
    <row r="534" spans="1:14" x14ac:dyDescent="0.25">
      <c r="A534" s="11">
        <v>531</v>
      </c>
      <c r="B534" s="27" t="s">
        <v>543</v>
      </c>
      <c r="C534" s="8">
        <v>212310</v>
      </c>
      <c r="D534" s="8">
        <v>48458</v>
      </c>
      <c r="E534" s="8">
        <v>2685</v>
      </c>
      <c r="F534" s="8">
        <v>6478</v>
      </c>
      <c r="G534" s="8">
        <v>6774</v>
      </c>
      <c r="H534" s="8">
        <v>1311</v>
      </c>
      <c r="I534" s="8">
        <v>4554</v>
      </c>
      <c r="J534" s="8">
        <v>427</v>
      </c>
      <c r="K534" s="8">
        <v>99</v>
      </c>
      <c r="L534" s="8">
        <v>0</v>
      </c>
      <c r="M534" s="8">
        <v>0</v>
      </c>
      <c r="N534" s="8">
        <f t="shared" si="8"/>
        <v>283096</v>
      </c>
    </row>
    <row r="535" spans="1:14" x14ac:dyDescent="0.25">
      <c r="A535" s="11">
        <v>532</v>
      </c>
      <c r="B535" s="27" t="s">
        <v>544</v>
      </c>
      <c r="C535" s="8">
        <v>331580</v>
      </c>
      <c r="D535" s="8">
        <v>112423</v>
      </c>
      <c r="E535" s="8">
        <v>4004</v>
      </c>
      <c r="F535" s="8">
        <v>9112</v>
      </c>
      <c r="G535" s="8">
        <v>10398</v>
      </c>
      <c r="H535" s="8">
        <v>2115</v>
      </c>
      <c r="I535" s="8">
        <v>7470</v>
      </c>
      <c r="J535" s="8">
        <v>604</v>
      </c>
      <c r="K535" s="8">
        <v>174</v>
      </c>
      <c r="L535" s="8">
        <v>0</v>
      </c>
      <c r="M535" s="8">
        <v>0</v>
      </c>
      <c r="N535" s="8">
        <f t="shared" si="8"/>
        <v>477880</v>
      </c>
    </row>
    <row r="536" spans="1:14" x14ac:dyDescent="0.25">
      <c r="A536" s="11">
        <v>533</v>
      </c>
      <c r="B536" s="27" t="s">
        <v>545</v>
      </c>
      <c r="C536" s="8">
        <v>275510</v>
      </c>
      <c r="D536" s="8">
        <v>124313</v>
      </c>
      <c r="E536" s="8">
        <v>3283</v>
      </c>
      <c r="F536" s="8">
        <v>7483</v>
      </c>
      <c r="G536" s="8">
        <v>7040</v>
      </c>
      <c r="H536" s="8">
        <v>1756</v>
      </c>
      <c r="I536" s="8">
        <v>5567</v>
      </c>
      <c r="J536" s="8">
        <v>487</v>
      </c>
      <c r="K536" s="8">
        <v>145</v>
      </c>
      <c r="L536" s="8">
        <v>27707</v>
      </c>
      <c r="M536" s="8">
        <v>0</v>
      </c>
      <c r="N536" s="8">
        <f t="shared" si="8"/>
        <v>453291</v>
      </c>
    </row>
    <row r="537" spans="1:14" x14ac:dyDescent="0.25">
      <c r="A537" s="11">
        <v>534</v>
      </c>
      <c r="B537" s="27" t="s">
        <v>546</v>
      </c>
      <c r="C537" s="8">
        <v>375350</v>
      </c>
      <c r="D537" s="8">
        <v>120621</v>
      </c>
      <c r="E537" s="8">
        <v>4236</v>
      </c>
      <c r="F537" s="8">
        <v>9048</v>
      </c>
      <c r="G537" s="8">
        <v>8940</v>
      </c>
      <c r="H537" s="8">
        <v>2463</v>
      </c>
      <c r="I537" s="8">
        <v>7775</v>
      </c>
      <c r="J537" s="8">
        <v>610</v>
      </c>
      <c r="K537" s="8">
        <v>217</v>
      </c>
      <c r="L537" s="8">
        <v>0</v>
      </c>
      <c r="M537" s="8">
        <v>0</v>
      </c>
      <c r="N537" s="8">
        <f t="shared" si="8"/>
        <v>529260</v>
      </c>
    </row>
    <row r="538" spans="1:14" x14ac:dyDescent="0.25">
      <c r="A538" s="11">
        <v>535</v>
      </c>
      <c r="B538" s="27" t="s">
        <v>547</v>
      </c>
      <c r="C538" s="8">
        <v>334710</v>
      </c>
      <c r="D538" s="8">
        <v>55242</v>
      </c>
      <c r="E538" s="8">
        <v>3910</v>
      </c>
      <c r="F538" s="8">
        <v>9119</v>
      </c>
      <c r="G538" s="8">
        <v>8278</v>
      </c>
      <c r="H538" s="8">
        <v>2106</v>
      </c>
      <c r="I538" s="8">
        <v>6583</v>
      </c>
      <c r="J538" s="8">
        <v>566</v>
      </c>
      <c r="K538" s="8">
        <v>171</v>
      </c>
      <c r="L538" s="8">
        <v>4234</v>
      </c>
      <c r="M538" s="8">
        <v>0</v>
      </c>
      <c r="N538" s="8">
        <f t="shared" si="8"/>
        <v>424919</v>
      </c>
    </row>
    <row r="539" spans="1:14" x14ac:dyDescent="0.25">
      <c r="A539" s="11">
        <v>536</v>
      </c>
      <c r="B539" s="27" t="s">
        <v>548</v>
      </c>
      <c r="C539" s="8">
        <v>118362</v>
      </c>
      <c r="D539" s="8">
        <v>50293</v>
      </c>
      <c r="E539" s="8">
        <v>1660</v>
      </c>
      <c r="F539" s="8">
        <v>4001</v>
      </c>
      <c r="G539" s="8">
        <v>1165</v>
      </c>
      <c r="H539" s="8">
        <v>730</v>
      </c>
      <c r="I539" s="8">
        <v>1490</v>
      </c>
      <c r="J539" s="8">
        <v>293</v>
      </c>
      <c r="K539" s="8">
        <v>53</v>
      </c>
      <c r="L539" s="8">
        <v>1273</v>
      </c>
      <c r="M539" s="8">
        <v>0</v>
      </c>
      <c r="N539" s="8">
        <f t="shared" si="8"/>
        <v>179320</v>
      </c>
    </row>
    <row r="540" spans="1:14" x14ac:dyDescent="0.25">
      <c r="A540" s="11">
        <v>537</v>
      </c>
      <c r="B540" s="27" t="s">
        <v>549</v>
      </c>
      <c r="C540" s="8">
        <v>667230</v>
      </c>
      <c r="D540" s="8">
        <v>288393</v>
      </c>
      <c r="E540" s="8">
        <v>7908</v>
      </c>
      <c r="F540" s="8">
        <v>19157</v>
      </c>
      <c r="G540" s="8">
        <v>17281</v>
      </c>
      <c r="H540" s="8">
        <v>4103</v>
      </c>
      <c r="I540" s="8">
        <v>12904</v>
      </c>
      <c r="J540" s="8">
        <v>1265</v>
      </c>
      <c r="K540" s="8">
        <v>316</v>
      </c>
      <c r="L540" s="8">
        <v>46898</v>
      </c>
      <c r="M540" s="8">
        <v>0</v>
      </c>
      <c r="N540" s="8">
        <f t="shared" si="8"/>
        <v>1065455</v>
      </c>
    </row>
    <row r="541" spans="1:14" x14ac:dyDescent="0.25">
      <c r="A541" s="11">
        <v>538</v>
      </c>
      <c r="B541" s="27" t="s">
        <v>550</v>
      </c>
      <c r="C541" s="8">
        <v>118878</v>
      </c>
      <c r="D541" s="8">
        <v>57828</v>
      </c>
      <c r="E541" s="8">
        <v>1792</v>
      </c>
      <c r="F541" s="8">
        <v>4962</v>
      </c>
      <c r="G541" s="8">
        <v>1842</v>
      </c>
      <c r="H541" s="8">
        <v>654</v>
      </c>
      <c r="I541" s="8">
        <v>1358</v>
      </c>
      <c r="J541" s="8">
        <v>327</v>
      </c>
      <c r="K541" s="8">
        <v>33</v>
      </c>
      <c r="L541" s="8">
        <v>2128</v>
      </c>
      <c r="M541" s="8">
        <v>0</v>
      </c>
      <c r="N541" s="8">
        <f t="shared" si="8"/>
        <v>189802</v>
      </c>
    </row>
    <row r="542" spans="1:14" x14ac:dyDescent="0.25">
      <c r="A542" s="11">
        <v>539</v>
      </c>
      <c r="B542" s="27" t="s">
        <v>551</v>
      </c>
      <c r="C542" s="8">
        <v>385580</v>
      </c>
      <c r="D542" s="8">
        <v>105599</v>
      </c>
      <c r="E542" s="8">
        <v>4189</v>
      </c>
      <c r="F542" s="8">
        <v>8510</v>
      </c>
      <c r="G542" s="8">
        <v>16492</v>
      </c>
      <c r="H542" s="8">
        <v>2580</v>
      </c>
      <c r="I542" s="8">
        <v>10982</v>
      </c>
      <c r="J542" s="8">
        <v>552</v>
      </c>
      <c r="K542" s="8">
        <v>237</v>
      </c>
      <c r="L542" s="8">
        <v>0</v>
      </c>
      <c r="M542" s="8">
        <v>0</v>
      </c>
      <c r="N542" s="8">
        <f t="shared" si="8"/>
        <v>534721</v>
      </c>
    </row>
    <row r="543" spans="1:14" x14ac:dyDescent="0.25">
      <c r="A543" s="11">
        <v>540</v>
      </c>
      <c r="B543" s="27" t="s">
        <v>552</v>
      </c>
      <c r="C543" s="8">
        <v>838502</v>
      </c>
      <c r="D543" s="8">
        <v>289389</v>
      </c>
      <c r="E543" s="8">
        <v>8558</v>
      </c>
      <c r="F543" s="8">
        <v>15553</v>
      </c>
      <c r="G543" s="8">
        <v>21734</v>
      </c>
      <c r="H543" s="8">
        <v>5804</v>
      </c>
      <c r="I543" s="8">
        <v>19478</v>
      </c>
      <c r="J543" s="8">
        <v>1176</v>
      </c>
      <c r="K543" s="8">
        <v>567</v>
      </c>
      <c r="L543" s="8">
        <v>0</v>
      </c>
      <c r="M543" s="8">
        <v>0</v>
      </c>
      <c r="N543" s="8">
        <f t="shared" si="8"/>
        <v>1200761</v>
      </c>
    </row>
    <row r="544" spans="1:14" x14ac:dyDescent="0.25">
      <c r="A544" s="11">
        <v>541</v>
      </c>
      <c r="B544" s="27" t="s">
        <v>553</v>
      </c>
      <c r="C544" s="8">
        <v>165322</v>
      </c>
      <c r="D544" s="8">
        <v>58916</v>
      </c>
      <c r="E544" s="8">
        <v>2180</v>
      </c>
      <c r="F544" s="8">
        <v>5748</v>
      </c>
      <c r="G544" s="8">
        <v>4031</v>
      </c>
      <c r="H544" s="8">
        <v>959</v>
      </c>
      <c r="I544" s="8">
        <v>2762</v>
      </c>
      <c r="J544" s="8">
        <v>375</v>
      </c>
      <c r="K544" s="8">
        <v>62</v>
      </c>
      <c r="L544" s="8">
        <v>0</v>
      </c>
      <c r="M544" s="8">
        <v>0</v>
      </c>
      <c r="N544" s="8">
        <f t="shared" si="8"/>
        <v>240355</v>
      </c>
    </row>
    <row r="545" spans="1:14" x14ac:dyDescent="0.25">
      <c r="A545" s="11">
        <v>542</v>
      </c>
      <c r="B545" s="27" t="s">
        <v>554</v>
      </c>
      <c r="C545" s="8">
        <v>128590</v>
      </c>
      <c r="D545" s="8">
        <v>68052</v>
      </c>
      <c r="E545" s="8">
        <v>1879</v>
      </c>
      <c r="F545" s="8">
        <v>5128</v>
      </c>
      <c r="G545" s="8">
        <v>2289</v>
      </c>
      <c r="H545" s="8">
        <v>719</v>
      </c>
      <c r="I545" s="8">
        <v>1655</v>
      </c>
      <c r="J545" s="8">
        <v>335</v>
      </c>
      <c r="K545" s="8">
        <v>39</v>
      </c>
      <c r="L545" s="8">
        <v>0</v>
      </c>
      <c r="M545" s="8">
        <v>0</v>
      </c>
      <c r="N545" s="8">
        <f t="shared" si="8"/>
        <v>208686</v>
      </c>
    </row>
    <row r="546" spans="1:14" x14ac:dyDescent="0.25">
      <c r="A546" s="11">
        <v>543</v>
      </c>
      <c r="B546" s="27" t="s">
        <v>555</v>
      </c>
      <c r="C546" s="8">
        <v>476922</v>
      </c>
      <c r="D546" s="8">
        <v>125782</v>
      </c>
      <c r="E546" s="8">
        <v>5473</v>
      </c>
      <c r="F546" s="8">
        <v>11139</v>
      </c>
      <c r="G546" s="8">
        <v>16285</v>
      </c>
      <c r="H546" s="8">
        <v>3201</v>
      </c>
      <c r="I546" s="8">
        <v>12086</v>
      </c>
      <c r="J546" s="8">
        <v>783</v>
      </c>
      <c r="K546" s="8">
        <v>291</v>
      </c>
      <c r="L546" s="8">
        <v>0</v>
      </c>
      <c r="M546" s="8">
        <v>0</v>
      </c>
      <c r="N546" s="8">
        <f t="shared" si="8"/>
        <v>651962</v>
      </c>
    </row>
    <row r="547" spans="1:14" x14ac:dyDescent="0.25">
      <c r="A547" s="11">
        <v>544</v>
      </c>
      <c r="B547" s="27" t="s">
        <v>556</v>
      </c>
      <c r="C547" s="8">
        <v>244908</v>
      </c>
      <c r="D547" s="8">
        <v>76767</v>
      </c>
      <c r="E547" s="8">
        <v>2729</v>
      </c>
      <c r="F547" s="8">
        <v>5158</v>
      </c>
      <c r="G547" s="8">
        <v>2660</v>
      </c>
      <c r="H547" s="8">
        <v>1693</v>
      </c>
      <c r="I547" s="8">
        <v>4245</v>
      </c>
      <c r="J547" s="8">
        <v>329</v>
      </c>
      <c r="K547" s="8">
        <v>163</v>
      </c>
      <c r="L547" s="8">
        <v>646</v>
      </c>
      <c r="M547" s="8">
        <v>0</v>
      </c>
      <c r="N547" s="8">
        <f t="shared" si="8"/>
        <v>339298</v>
      </c>
    </row>
    <row r="548" spans="1:14" x14ac:dyDescent="0.25">
      <c r="A548" s="11">
        <v>545</v>
      </c>
      <c r="B548" s="27" t="s">
        <v>557</v>
      </c>
      <c r="C548" s="8">
        <v>1428910</v>
      </c>
      <c r="D548" s="8">
        <v>515662</v>
      </c>
      <c r="E548" s="8">
        <v>16646</v>
      </c>
      <c r="F548" s="8">
        <v>33874</v>
      </c>
      <c r="G548" s="8">
        <v>26290</v>
      </c>
      <c r="H548" s="8">
        <v>9624</v>
      </c>
      <c r="I548" s="8">
        <v>27416</v>
      </c>
      <c r="J548" s="8">
        <v>2153</v>
      </c>
      <c r="K548" s="8">
        <v>879</v>
      </c>
      <c r="L548" s="8">
        <v>111637</v>
      </c>
      <c r="M548" s="8">
        <v>0</v>
      </c>
      <c r="N548" s="8">
        <f t="shared" si="8"/>
        <v>2173091</v>
      </c>
    </row>
    <row r="549" spans="1:14" x14ac:dyDescent="0.25">
      <c r="A549" s="11">
        <v>546</v>
      </c>
      <c r="B549" s="27" t="s">
        <v>558</v>
      </c>
      <c r="C549" s="8">
        <v>508280</v>
      </c>
      <c r="D549" s="8">
        <v>180431</v>
      </c>
      <c r="E549" s="8">
        <v>5797</v>
      </c>
      <c r="F549" s="8">
        <v>11696</v>
      </c>
      <c r="G549" s="8">
        <v>16445</v>
      </c>
      <c r="H549" s="8">
        <v>3414</v>
      </c>
      <c r="I549" s="8">
        <v>12475</v>
      </c>
      <c r="J549" s="8">
        <v>929</v>
      </c>
      <c r="K549" s="8">
        <v>310</v>
      </c>
      <c r="L549" s="8">
        <v>0</v>
      </c>
      <c r="M549" s="8">
        <v>0</v>
      </c>
      <c r="N549" s="8">
        <f t="shared" si="8"/>
        <v>739777</v>
      </c>
    </row>
    <row r="550" spans="1:14" x14ac:dyDescent="0.25">
      <c r="A550" s="11">
        <v>547</v>
      </c>
      <c r="B550" s="27" t="s">
        <v>559</v>
      </c>
      <c r="C550" s="8">
        <v>153566</v>
      </c>
      <c r="D550" s="8">
        <v>80178</v>
      </c>
      <c r="E550" s="8">
        <v>2019</v>
      </c>
      <c r="F550" s="8">
        <v>5294</v>
      </c>
      <c r="G550" s="8">
        <v>2604</v>
      </c>
      <c r="H550" s="8">
        <v>895</v>
      </c>
      <c r="I550" s="8">
        <v>2152</v>
      </c>
      <c r="J550" s="8">
        <v>340</v>
      </c>
      <c r="K550" s="8">
        <v>58</v>
      </c>
      <c r="L550" s="8">
        <v>0</v>
      </c>
      <c r="M550" s="8">
        <v>0</v>
      </c>
      <c r="N550" s="8">
        <f t="shared" si="8"/>
        <v>247106</v>
      </c>
    </row>
    <row r="551" spans="1:14" x14ac:dyDescent="0.25">
      <c r="A551" s="11">
        <v>548</v>
      </c>
      <c r="B551" s="27" t="s">
        <v>560</v>
      </c>
      <c r="C551" s="8">
        <v>295408</v>
      </c>
      <c r="D551" s="8">
        <v>104990</v>
      </c>
      <c r="E551" s="8">
        <v>3423</v>
      </c>
      <c r="F551" s="8">
        <v>8141</v>
      </c>
      <c r="G551" s="8">
        <v>5003</v>
      </c>
      <c r="H551" s="8">
        <v>1824</v>
      </c>
      <c r="I551" s="8">
        <v>4743</v>
      </c>
      <c r="J551" s="8">
        <v>681</v>
      </c>
      <c r="K551" s="8">
        <v>141</v>
      </c>
      <c r="L551" s="8">
        <v>13929</v>
      </c>
      <c r="M551" s="8">
        <v>0</v>
      </c>
      <c r="N551" s="8">
        <f t="shared" si="8"/>
        <v>438283</v>
      </c>
    </row>
    <row r="552" spans="1:14" x14ac:dyDescent="0.25">
      <c r="A552" s="11">
        <v>549</v>
      </c>
      <c r="B552" s="27" t="s">
        <v>561</v>
      </c>
      <c r="C552" s="8">
        <v>934076</v>
      </c>
      <c r="D552" s="8">
        <v>268180</v>
      </c>
      <c r="E552" s="8">
        <v>11080</v>
      </c>
      <c r="F552" s="8">
        <v>27373</v>
      </c>
      <c r="G552" s="8">
        <v>29460</v>
      </c>
      <c r="H552" s="8">
        <v>5682</v>
      </c>
      <c r="I552" s="8">
        <v>19834</v>
      </c>
      <c r="J552" s="8">
        <v>1730</v>
      </c>
      <c r="K552" s="8">
        <v>429</v>
      </c>
      <c r="L552" s="8">
        <v>148506</v>
      </c>
      <c r="M552" s="8">
        <v>0</v>
      </c>
      <c r="N552" s="8">
        <f t="shared" si="8"/>
        <v>1446350</v>
      </c>
    </row>
    <row r="553" spans="1:14" x14ac:dyDescent="0.25">
      <c r="A553" s="11">
        <v>550</v>
      </c>
      <c r="B553" s="27" t="s">
        <v>562</v>
      </c>
      <c r="C553" s="8">
        <v>671442</v>
      </c>
      <c r="D553" s="8">
        <v>241926</v>
      </c>
      <c r="E553" s="8">
        <v>6848</v>
      </c>
      <c r="F553" s="8">
        <v>14228</v>
      </c>
      <c r="G553" s="8">
        <v>14908</v>
      </c>
      <c r="H553" s="8">
        <v>4422</v>
      </c>
      <c r="I553" s="8">
        <v>13663</v>
      </c>
      <c r="J553" s="8">
        <v>1001</v>
      </c>
      <c r="K553" s="8">
        <v>402</v>
      </c>
      <c r="L553" s="8">
        <v>17667</v>
      </c>
      <c r="M553" s="8">
        <v>0</v>
      </c>
      <c r="N553" s="8">
        <f t="shared" si="8"/>
        <v>986507</v>
      </c>
    </row>
    <row r="554" spans="1:14" x14ac:dyDescent="0.25">
      <c r="A554" s="11">
        <v>551</v>
      </c>
      <c r="B554" s="27" t="s">
        <v>563</v>
      </c>
      <c r="C554" s="8">
        <v>3947148</v>
      </c>
      <c r="D554" s="8">
        <v>1152285</v>
      </c>
      <c r="E554" s="8">
        <v>35930</v>
      </c>
      <c r="F554" s="8">
        <v>50370</v>
      </c>
      <c r="G554" s="8">
        <v>78830</v>
      </c>
      <c r="H554" s="8">
        <v>28928</v>
      </c>
      <c r="I554" s="8">
        <v>91578</v>
      </c>
      <c r="J554" s="8">
        <v>3464</v>
      </c>
      <c r="K554" s="8">
        <v>3110</v>
      </c>
      <c r="L554" s="8">
        <v>281848</v>
      </c>
      <c r="M554" s="8">
        <v>0</v>
      </c>
      <c r="N554" s="8">
        <f t="shared" si="8"/>
        <v>5673491</v>
      </c>
    </row>
    <row r="555" spans="1:14" x14ac:dyDescent="0.25">
      <c r="A555" s="11">
        <v>552</v>
      </c>
      <c r="B555" s="27" t="s">
        <v>564</v>
      </c>
      <c r="C555" s="8">
        <v>96378</v>
      </c>
      <c r="D555" s="8">
        <v>60534</v>
      </c>
      <c r="E555" s="8">
        <v>1318</v>
      </c>
      <c r="F555" s="8">
        <v>3309</v>
      </c>
      <c r="G555" s="8">
        <v>1063</v>
      </c>
      <c r="H555" s="8">
        <v>576</v>
      </c>
      <c r="I555" s="8">
        <v>1181</v>
      </c>
      <c r="J555" s="8">
        <v>250</v>
      </c>
      <c r="K555" s="8">
        <v>39</v>
      </c>
      <c r="L555" s="8">
        <v>6685</v>
      </c>
      <c r="M555" s="8">
        <v>0</v>
      </c>
      <c r="N555" s="8">
        <f t="shared" si="8"/>
        <v>171333</v>
      </c>
    </row>
    <row r="556" spans="1:14" x14ac:dyDescent="0.25">
      <c r="A556" s="11">
        <v>553</v>
      </c>
      <c r="B556" s="27" t="s">
        <v>565</v>
      </c>
      <c r="C556" s="8">
        <v>1982488</v>
      </c>
      <c r="D556" s="8">
        <v>403750</v>
      </c>
      <c r="E556" s="8">
        <v>18450</v>
      </c>
      <c r="F556" s="8">
        <v>26765</v>
      </c>
      <c r="G556" s="8">
        <v>31553</v>
      </c>
      <c r="H556" s="8">
        <v>14457</v>
      </c>
      <c r="I556" s="8">
        <v>42458</v>
      </c>
      <c r="J556" s="8">
        <v>1970</v>
      </c>
      <c r="K556" s="8">
        <v>1540</v>
      </c>
      <c r="L556" s="8">
        <v>0</v>
      </c>
      <c r="M556" s="8">
        <v>0</v>
      </c>
      <c r="N556" s="8">
        <f t="shared" si="8"/>
        <v>2523431</v>
      </c>
    </row>
    <row r="557" spans="1:14" x14ac:dyDescent="0.25">
      <c r="A557" s="11">
        <v>554</v>
      </c>
      <c r="B557" s="27" t="s">
        <v>566</v>
      </c>
      <c r="C557" s="8">
        <v>476852</v>
      </c>
      <c r="D557" s="8">
        <v>116602</v>
      </c>
      <c r="E557" s="8">
        <v>5553</v>
      </c>
      <c r="F557" s="8">
        <v>13376</v>
      </c>
      <c r="G557" s="8">
        <v>15123</v>
      </c>
      <c r="H557" s="8">
        <v>2937</v>
      </c>
      <c r="I557" s="8">
        <v>10351</v>
      </c>
      <c r="J557" s="8">
        <v>950</v>
      </c>
      <c r="K557" s="8">
        <v>228</v>
      </c>
      <c r="L557" s="8">
        <v>26508</v>
      </c>
      <c r="M557" s="8">
        <v>0</v>
      </c>
      <c r="N557" s="8">
        <f t="shared" si="8"/>
        <v>668480</v>
      </c>
    </row>
    <row r="558" spans="1:14" x14ac:dyDescent="0.25">
      <c r="A558" s="11">
        <v>555</v>
      </c>
      <c r="B558" s="27" t="s">
        <v>567</v>
      </c>
      <c r="C558" s="8">
        <v>260158</v>
      </c>
      <c r="D558" s="8">
        <v>76522</v>
      </c>
      <c r="E558" s="8">
        <v>3145</v>
      </c>
      <c r="F558" s="8">
        <v>7121</v>
      </c>
      <c r="G558" s="8">
        <v>8829</v>
      </c>
      <c r="H558" s="8">
        <v>1665</v>
      </c>
      <c r="I558" s="8">
        <v>6113</v>
      </c>
      <c r="J558" s="8">
        <v>465</v>
      </c>
      <c r="K558" s="8">
        <v>138</v>
      </c>
      <c r="L558" s="8">
        <v>0</v>
      </c>
      <c r="M558" s="8">
        <v>0</v>
      </c>
      <c r="N558" s="8">
        <f t="shared" si="8"/>
        <v>364156</v>
      </c>
    </row>
    <row r="559" spans="1:14" x14ac:dyDescent="0.25">
      <c r="A559" s="11">
        <v>556</v>
      </c>
      <c r="B559" s="27" t="s">
        <v>568</v>
      </c>
      <c r="C559" s="8">
        <v>91494</v>
      </c>
      <c r="D559" s="8">
        <v>43812</v>
      </c>
      <c r="E559" s="8">
        <v>1380</v>
      </c>
      <c r="F559" s="8">
        <v>3600</v>
      </c>
      <c r="G559" s="8">
        <v>793</v>
      </c>
      <c r="H559" s="8">
        <v>530</v>
      </c>
      <c r="I559" s="8">
        <v>927</v>
      </c>
      <c r="J559" s="8">
        <v>252</v>
      </c>
      <c r="K559" s="8">
        <v>32</v>
      </c>
      <c r="L559" s="8">
        <v>0</v>
      </c>
      <c r="M559" s="8">
        <v>0</v>
      </c>
      <c r="N559" s="8">
        <f t="shared" si="8"/>
        <v>142820</v>
      </c>
    </row>
    <row r="560" spans="1:14" x14ac:dyDescent="0.25">
      <c r="A560" s="11">
        <v>557</v>
      </c>
      <c r="B560" s="27" t="s">
        <v>569</v>
      </c>
      <c r="C560" s="8">
        <v>1548318</v>
      </c>
      <c r="D560" s="8">
        <v>793470</v>
      </c>
      <c r="E560" s="8">
        <v>16786</v>
      </c>
      <c r="F560" s="8">
        <v>33105</v>
      </c>
      <c r="G560" s="8">
        <v>38065</v>
      </c>
      <c r="H560" s="8">
        <v>10452</v>
      </c>
      <c r="I560" s="8">
        <v>33602</v>
      </c>
      <c r="J560" s="8">
        <v>2631</v>
      </c>
      <c r="K560" s="8">
        <v>970</v>
      </c>
      <c r="L560" s="8">
        <v>0</v>
      </c>
      <c r="M560" s="8">
        <v>0</v>
      </c>
      <c r="N560" s="8">
        <f t="shared" si="8"/>
        <v>2477399</v>
      </c>
    </row>
    <row r="561" spans="1:15" x14ac:dyDescent="0.25">
      <c r="A561" s="11">
        <v>558</v>
      </c>
      <c r="B561" s="27" t="s">
        <v>570</v>
      </c>
      <c r="C561" s="8">
        <v>131278</v>
      </c>
      <c r="D561" s="8">
        <v>32000</v>
      </c>
      <c r="E561" s="8">
        <v>1759</v>
      </c>
      <c r="F561" s="8">
        <v>4533</v>
      </c>
      <c r="G561" s="8">
        <v>3561</v>
      </c>
      <c r="H561" s="8">
        <v>773</v>
      </c>
      <c r="I561" s="8">
        <v>2381</v>
      </c>
      <c r="J561" s="8">
        <v>301</v>
      </c>
      <c r="K561" s="8">
        <v>51</v>
      </c>
      <c r="L561" s="8">
        <v>0</v>
      </c>
      <c r="M561" s="8">
        <v>0</v>
      </c>
      <c r="N561" s="8">
        <f t="shared" si="8"/>
        <v>176637</v>
      </c>
    </row>
    <row r="562" spans="1:15" x14ac:dyDescent="0.25">
      <c r="A562" s="11">
        <v>559</v>
      </c>
      <c r="B562" s="27" t="s">
        <v>571</v>
      </c>
      <c r="C562" s="8">
        <v>1582062</v>
      </c>
      <c r="D562" s="8">
        <v>408616</v>
      </c>
      <c r="E562" s="8">
        <v>17733</v>
      </c>
      <c r="F562" s="8">
        <v>36695</v>
      </c>
      <c r="G562" s="8">
        <v>59644</v>
      </c>
      <c r="H562" s="8">
        <v>10524</v>
      </c>
      <c r="I562" s="8">
        <v>41645</v>
      </c>
      <c r="J562" s="8">
        <v>2501</v>
      </c>
      <c r="K562" s="8">
        <v>950</v>
      </c>
      <c r="L562" s="8">
        <v>0</v>
      </c>
      <c r="M562" s="8">
        <v>0</v>
      </c>
      <c r="N562" s="8">
        <f t="shared" si="8"/>
        <v>2160370</v>
      </c>
    </row>
    <row r="563" spans="1:15" x14ac:dyDescent="0.25">
      <c r="A563" s="11">
        <v>560</v>
      </c>
      <c r="B563" s="27" t="s">
        <v>572</v>
      </c>
      <c r="C563" s="8">
        <v>840770</v>
      </c>
      <c r="D563" s="8">
        <v>222505</v>
      </c>
      <c r="E563" s="8">
        <v>8787</v>
      </c>
      <c r="F563" s="8">
        <v>14619</v>
      </c>
      <c r="G563" s="8">
        <v>16636</v>
      </c>
      <c r="H563" s="8">
        <v>6014</v>
      </c>
      <c r="I563" s="8">
        <v>18531</v>
      </c>
      <c r="J563" s="8">
        <v>1075</v>
      </c>
      <c r="K563" s="8">
        <v>612</v>
      </c>
      <c r="L563" s="8">
        <v>124562</v>
      </c>
      <c r="M563" s="8">
        <v>0</v>
      </c>
      <c r="N563" s="8">
        <f t="shared" si="8"/>
        <v>1254111</v>
      </c>
    </row>
    <row r="564" spans="1:15" x14ac:dyDescent="0.25">
      <c r="A564" s="11">
        <v>561</v>
      </c>
      <c r="B564" s="27" t="s">
        <v>573</v>
      </c>
      <c r="C564" s="8">
        <v>450686</v>
      </c>
      <c r="D564" s="8">
        <v>209810</v>
      </c>
      <c r="E564" s="8">
        <v>6241</v>
      </c>
      <c r="F564" s="8">
        <v>16431</v>
      </c>
      <c r="G564" s="8">
        <v>7544</v>
      </c>
      <c r="H564" s="8">
        <v>2610</v>
      </c>
      <c r="I564" s="8">
        <v>6158</v>
      </c>
      <c r="J564" s="8">
        <v>1069</v>
      </c>
      <c r="K564" s="8">
        <v>163</v>
      </c>
      <c r="L564" s="8">
        <v>0</v>
      </c>
      <c r="M564" s="8">
        <v>0</v>
      </c>
      <c r="N564" s="8">
        <f t="shared" si="8"/>
        <v>700712</v>
      </c>
    </row>
    <row r="565" spans="1:15" x14ac:dyDescent="0.25">
      <c r="A565" s="11">
        <v>562</v>
      </c>
      <c r="B565" s="27" t="s">
        <v>574</v>
      </c>
      <c r="C565" s="8">
        <v>196400</v>
      </c>
      <c r="D565" s="8">
        <v>75563</v>
      </c>
      <c r="E565" s="8">
        <v>2325</v>
      </c>
      <c r="F565" s="8">
        <v>5260</v>
      </c>
      <c r="G565" s="8">
        <v>4355</v>
      </c>
      <c r="H565" s="8">
        <v>1255</v>
      </c>
      <c r="I565" s="8">
        <v>3724</v>
      </c>
      <c r="J565" s="8">
        <v>362</v>
      </c>
      <c r="K565" s="8">
        <v>104</v>
      </c>
      <c r="L565" s="8">
        <v>10876</v>
      </c>
      <c r="M565" s="8">
        <v>0</v>
      </c>
      <c r="N565" s="8">
        <f t="shared" si="8"/>
        <v>300224</v>
      </c>
    </row>
    <row r="566" spans="1:15" x14ac:dyDescent="0.25">
      <c r="A566" s="11">
        <v>563</v>
      </c>
      <c r="B566" s="27" t="s">
        <v>575</v>
      </c>
      <c r="C566" s="8">
        <v>148844</v>
      </c>
      <c r="D566" s="8">
        <v>80105</v>
      </c>
      <c r="E566" s="8">
        <v>2097</v>
      </c>
      <c r="F566" s="8">
        <v>5495</v>
      </c>
      <c r="G566" s="8">
        <v>3150</v>
      </c>
      <c r="H566" s="8">
        <v>864</v>
      </c>
      <c r="I566" s="8">
        <v>2295</v>
      </c>
      <c r="J566" s="8">
        <v>371</v>
      </c>
      <c r="K566" s="8">
        <v>54</v>
      </c>
      <c r="L566" s="8">
        <v>0</v>
      </c>
      <c r="M566" s="8">
        <v>0</v>
      </c>
      <c r="N566" s="8">
        <f t="shared" si="8"/>
        <v>243275</v>
      </c>
    </row>
    <row r="567" spans="1:15" x14ac:dyDescent="0.25">
      <c r="A567" s="11">
        <v>564</v>
      </c>
      <c r="B567" s="27" t="s">
        <v>576</v>
      </c>
      <c r="C567" s="8">
        <v>197960</v>
      </c>
      <c r="D567" s="8">
        <v>92184</v>
      </c>
      <c r="E567" s="8">
        <v>2498</v>
      </c>
      <c r="F567" s="8">
        <v>6835</v>
      </c>
      <c r="G567" s="8">
        <v>3060</v>
      </c>
      <c r="H567" s="8">
        <v>1119</v>
      </c>
      <c r="I567" s="8">
        <v>2544</v>
      </c>
      <c r="J567" s="8">
        <v>433</v>
      </c>
      <c r="K567" s="8">
        <v>69</v>
      </c>
      <c r="L567" s="8">
        <v>0</v>
      </c>
      <c r="M567" s="8">
        <v>0</v>
      </c>
      <c r="N567" s="8">
        <f t="shared" si="8"/>
        <v>306702</v>
      </c>
    </row>
    <row r="568" spans="1:15" x14ac:dyDescent="0.25">
      <c r="A568" s="11">
        <v>565</v>
      </c>
      <c r="B568" s="27" t="s">
        <v>577</v>
      </c>
      <c r="C568" s="8">
        <v>4532830</v>
      </c>
      <c r="D568" s="8">
        <v>1425966</v>
      </c>
      <c r="E568" s="8">
        <v>42135</v>
      </c>
      <c r="F568" s="8">
        <v>66663</v>
      </c>
      <c r="G568" s="8">
        <v>119466</v>
      </c>
      <c r="H568" s="8">
        <v>32397</v>
      </c>
      <c r="I568" s="8">
        <v>112849</v>
      </c>
      <c r="J568" s="8">
        <v>4046</v>
      </c>
      <c r="K568" s="8">
        <v>3375</v>
      </c>
      <c r="L568" s="8">
        <v>0</v>
      </c>
      <c r="M568" s="8">
        <v>0</v>
      </c>
      <c r="N568" s="8">
        <f t="shared" si="8"/>
        <v>6339727</v>
      </c>
    </row>
    <row r="569" spans="1:15" x14ac:dyDescent="0.25">
      <c r="A569" s="11">
        <v>566</v>
      </c>
      <c r="B569" s="27" t="s">
        <v>578</v>
      </c>
      <c r="C569" s="8">
        <v>287804</v>
      </c>
      <c r="D569" s="8">
        <v>64211</v>
      </c>
      <c r="E569" s="8">
        <v>3599</v>
      </c>
      <c r="F569" s="8">
        <v>8861</v>
      </c>
      <c r="G569" s="8">
        <v>8024</v>
      </c>
      <c r="H569" s="8">
        <v>1754</v>
      </c>
      <c r="I569" s="8">
        <v>5690</v>
      </c>
      <c r="J569" s="8">
        <v>572</v>
      </c>
      <c r="K569" s="8">
        <v>130</v>
      </c>
      <c r="L569" s="8">
        <v>4763</v>
      </c>
      <c r="M569" s="8">
        <v>0</v>
      </c>
      <c r="N569" s="8">
        <f t="shared" si="8"/>
        <v>385408</v>
      </c>
    </row>
    <row r="570" spans="1:15" x14ac:dyDescent="0.25">
      <c r="A570" s="11">
        <v>567</v>
      </c>
      <c r="B570" s="27" t="s">
        <v>579</v>
      </c>
      <c r="C570" s="8">
        <v>276062</v>
      </c>
      <c r="D570" s="8">
        <v>55174</v>
      </c>
      <c r="E570" s="8">
        <v>3503</v>
      </c>
      <c r="F570" s="8">
        <v>8462</v>
      </c>
      <c r="G570" s="8">
        <v>8589</v>
      </c>
      <c r="H570" s="8">
        <v>1700</v>
      </c>
      <c r="I570" s="8">
        <v>5884</v>
      </c>
      <c r="J570" s="8">
        <v>580</v>
      </c>
      <c r="K570" s="8">
        <v>128</v>
      </c>
      <c r="L570" s="8">
        <v>0</v>
      </c>
      <c r="M570" s="8">
        <v>0</v>
      </c>
      <c r="N570" s="8">
        <f t="shared" si="8"/>
        <v>360082</v>
      </c>
    </row>
    <row r="571" spans="1:15" x14ac:dyDescent="0.25">
      <c r="A571" s="11">
        <v>568</v>
      </c>
      <c r="B571" s="27" t="s">
        <v>580</v>
      </c>
      <c r="C571" s="8">
        <v>172798</v>
      </c>
      <c r="D571" s="8">
        <v>83080</v>
      </c>
      <c r="E571" s="8">
        <v>2124</v>
      </c>
      <c r="F571" s="8">
        <v>4916</v>
      </c>
      <c r="G571" s="8">
        <v>4370</v>
      </c>
      <c r="H571" s="8">
        <v>1093</v>
      </c>
      <c r="I571" s="8">
        <v>3422</v>
      </c>
      <c r="J571" s="8">
        <v>322</v>
      </c>
      <c r="K571" s="8">
        <v>88</v>
      </c>
      <c r="L571" s="8">
        <v>8470</v>
      </c>
      <c r="M571" s="8">
        <v>0</v>
      </c>
      <c r="N571" s="8">
        <f t="shared" si="8"/>
        <v>280683</v>
      </c>
    </row>
    <row r="572" spans="1:15" x14ac:dyDescent="0.25">
      <c r="A572" s="11">
        <v>569</v>
      </c>
      <c r="B572" s="27" t="s">
        <v>581</v>
      </c>
      <c r="C572" s="8">
        <v>174418</v>
      </c>
      <c r="D572" s="8">
        <v>79526</v>
      </c>
      <c r="E572" s="8">
        <v>2385</v>
      </c>
      <c r="F572" s="8">
        <v>6363</v>
      </c>
      <c r="G572" s="8">
        <v>3713</v>
      </c>
      <c r="H572" s="8">
        <v>998</v>
      </c>
      <c r="I572" s="8">
        <v>2646</v>
      </c>
      <c r="J572" s="8">
        <v>423</v>
      </c>
      <c r="K572" s="8">
        <v>61</v>
      </c>
      <c r="L572" s="8">
        <v>0</v>
      </c>
      <c r="M572" s="8">
        <v>0</v>
      </c>
      <c r="N572" s="8">
        <f t="shared" si="8"/>
        <v>270533</v>
      </c>
    </row>
    <row r="573" spans="1:15" ht="15.75" thickBot="1" x14ac:dyDescent="0.3">
      <c r="A573" s="11">
        <v>570</v>
      </c>
      <c r="B573" s="27" t="s">
        <v>582</v>
      </c>
      <c r="C573" s="8">
        <v>2133942</v>
      </c>
      <c r="D573" s="8">
        <v>624410</v>
      </c>
      <c r="E573" s="8">
        <v>21328</v>
      </c>
      <c r="F573" s="8">
        <v>37531</v>
      </c>
      <c r="G573" s="8">
        <v>57223</v>
      </c>
      <c r="H573" s="8">
        <v>14908</v>
      </c>
      <c r="I573" s="8">
        <v>51174</v>
      </c>
      <c r="J573" s="8">
        <v>2689</v>
      </c>
      <c r="K573" s="8">
        <v>1479</v>
      </c>
      <c r="L573" s="8">
        <v>0</v>
      </c>
      <c r="M573" s="8">
        <v>0</v>
      </c>
      <c r="N573" s="8">
        <f t="shared" si="8"/>
        <v>2944684</v>
      </c>
    </row>
    <row r="574" spans="1:15" ht="15.75" thickBot="1" x14ac:dyDescent="0.3">
      <c r="A574" s="14"/>
      <c r="B574" s="15"/>
      <c r="C574" s="48">
        <f>SUM(C4:C573)</f>
        <v>483448027</v>
      </c>
      <c r="D574" s="48">
        <f t="shared" ref="D574:N574" si="9">SUM(D4:D573)</f>
        <v>151320990</v>
      </c>
      <c r="E574" s="48">
        <f t="shared" si="9"/>
        <v>5135291</v>
      </c>
      <c r="F574" s="48">
        <f t="shared" si="9"/>
        <v>9973830</v>
      </c>
      <c r="G574" s="48">
        <f t="shared" si="9"/>
        <v>10665505</v>
      </c>
      <c r="H574" s="48">
        <f t="shared" si="9"/>
        <v>3262737</v>
      </c>
      <c r="I574" s="48">
        <f t="shared" si="9"/>
        <v>10212162</v>
      </c>
      <c r="J574" s="48">
        <f t="shared" si="9"/>
        <v>664369</v>
      </c>
      <c r="K574" s="48">
        <f t="shared" si="9"/>
        <v>309019</v>
      </c>
      <c r="L574" s="48">
        <f t="shared" si="9"/>
        <v>13618542</v>
      </c>
      <c r="M574" s="48">
        <f t="shared" si="9"/>
        <v>1233680</v>
      </c>
      <c r="N574" s="29">
        <f t="shared" si="9"/>
        <v>689844152</v>
      </c>
      <c r="O574" s="30"/>
    </row>
    <row r="575" spans="1:15" x14ac:dyDescent="0.25">
      <c r="A575" s="1"/>
      <c r="B575" s="53" t="s">
        <v>583</v>
      </c>
      <c r="C575" s="53"/>
      <c r="D575" s="53"/>
      <c r="E575" s="53"/>
      <c r="F575" s="53"/>
      <c r="G575" s="1"/>
      <c r="H575" s="1"/>
      <c r="I575" s="1"/>
      <c r="J575" s="1"/>
      <c r="K575" s="1"/>
      <c r="L575" s="16"/>
      <c r="M575" s="1"/>
      <c r="N575" s="1"/>
      <c r="O575" s="30"/>
    </row>
  </sheetData>
  <sheetProtection selectLockedCells="1" selectUnlockedCells="1"/>
  <autoFilter ref="A3:O575" xr:uid="{00000000-0009-0000-0000-000001000000}"/>
  <mergeCells count="2">
    <mergeCell ref="A1:N1"/>
    <mergeCell ref="B575:F575"/>
  </mergeCells>
  <pageMargins left="0.7" right="0.7" top="0.75" bottom="0.75" header="0.3" footer="0.3"/>
  <pageSetup orientation="portrait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74"/>
  <sheetViews>
    <sheetView workbookViewId="0">
      <selection activeCell="C580" sqref="C580"/>
    </sheetView>
  </sheetViews>
  <sheetFormatPr baseColWidth="10" defaultRowHeight="15" x14ac:dyDescent="0.25"/>
  <cols>
    <col min="2" max="2" width="36" bestFit="1" customWidth="1"/>
    <col min="3" max="3" width="36" style="22" customWidth="1"/>
    <col min="4" max="4" width="22.140625" customWidth="1"/>
  </cols>
  <sheetData>
    <row r="1" spans="1:4" s="22" customFormat="1" ht="80.25" customHeight="1" x14ac:dyDescent="0.25">
      <c r="A1" s="55" t="s">
        <v>0</v>
      </c>
      <c r="B1" s="55"/>
      <c r="C1" s="55"/>
      <c r="D1" s="55"/>
    </row>
    <row r="2" spans="1:4" ht="53.25" customHeight="1" x14ac:dyDescent="0.25">
      <c r="A2" s="54" t="s">
        <v>588</v>
      </c>
      <c r="B2" s="54"/>
      <c r="C2" s="54"/>
      <c r="D2" s="54"/>
    </row>
    <row r="3" spans="1:4" s="19" customFormat="1" ht="53.25" customHeight="1" x14ac:dyDescent="0.25">
      <c r="A3" s="31" t="s">
        <v>1</v>
      </c>
      <c r="B3" s="31" t="s">
        <v>2</v>
      </c>
      <c r="C3" s="31" t="s">
        <v>587</v>
      </c>
      <c r="D3" s="21" t="s">
        <v>12</v>
      </c>
    </row>
    <row r="4" spans="1:4" ht="15.75" thickBot="1" x14ac:dyDescent="0.3">
      <c r="A4" s="38">
        <v>1</v>
      </c>
      <c r="B4" s="26" t="s">
        <v>13</v>
      </c>
      <c r="C4" s="43">
        <v>438</v>
      </c>
      <c r="D4" s="28">
        <f>C4</f>
        <v>438</v>
      </c>
    </row>
    <row r="5" spans="1:4" x14ac:dyDescent="0.25">
      <c r="A5" s="39">
        <v>2</v>
      </c>
      <c r="B5" s="26" t="s">
        <v>14</v>
      </c>
      <c r="C5" s="43">
        <v>26881</v>
      </c>
      <c r="D5" s="28">
        <f t="shared" ref="D5:D68" si="0">C5</f>
        <v>26881</v>
      </c>
    </row>
    <row r="6" spans="1:4" x14ac:dyDescent="0.25">
      <c r="A6" s="40">
        <v>3</v>
      </c>
      <c r="B6" s="26" t="s">
        <v>15</v>
      </c>
      <c r="C6" s="43">
        <v>1352</v>
      </c>
      <c r="D6" s="28">
        <f t="shared" si="0"/>
        <v>1352</v>
      </c>
    </row>
    <row r="7" spans="1:4" x14ac:dyDescent="0.25">
      <c r="A7" s="40">
        <v>4</v>
      </c>
      <c r="B7" s="26" t="s">
        <v>16</v>
      </c>
      <c r="C7" s="43">
        <v>595</v>
      </c>
      <c r="D7" s="28">
        <f t="shared" si="0"/>
        <v>595</v>
      </c>
    </row>
    <row r="8" spans="1:4" x14ac:dyDescent="0.25">
      <c r="A8" s="40">
        <v>5</v>
      </c>
      <c r="B8" s="26" t="s">
        <v>17</v>
      </c>
      <c r="C8" s="43">
        <v>22911</v>
      </c>
      <c r="D8" s="28">
        <f t="shared" si="0"/>
        <v>22911</v>
      </c>
    </row>
    <row r="9" spans="1:4" x14ac:dyDescent="0.25">
      <c r="A9" s="40">
        <v>6</v>
      </c>
      <c r="B9" s="26" t="s">
        <v>18</v>
      </c>
      <c r="C9" s="43">
        <v>21132</v>
      </c>
      <c r="D9" s="28">
        <f t="shared" si="0"/>
        <v>21132</v>
      </c>
    </row>
    <row r="10" spans="1:4" x14ac:dyDescent="0.25">
      <c r="A10" s="40">
        <v>7</v>
      </c>
      <c r="B10" s="26" t="s">
        <v>19</v>
      </c>
      <c r="C10" s="43">
        <v>1397</v>
      </c>
      <c r="D10" s="28">
        <f t="shared" si="0"/>
        <v>1397</v>
      </c>
    </row>
    <row r="11" spans="1:4" x14ac:dyDescent="0.25">
      <c r="A11" s="40">
        <v>8</v>
      </c>
      <c r="B11" s="26" t="s">
        <v>20</v>
      </c>
      <c r="C11" s="43">
        <v>723</v>
      </c>
      <c r="D11" s="28">
        <f t="shared" si="0"/>
        <v>723</v>
      </c>
    </row>
    <row r="12" spans="1:4" x14ac:dyDescent="0.25">
      <c r="A12" s="40">
        <v>9</v>
      </c>
      <c r="B12" s="26" t="s">
        <v>21</v>
      </c>
      <c r="C12" s="43">
        <v>3505</v>
      </c>
      <c r="D12" s="28">
        <f t="shared" si="0"/>
        <v>3505</v>
      </c>
    </row>
    <row r="13" spans="1:4" x14ac:dyDescent="0.25">
      <c r="A13" s="40">
        <v>10</v>
      </c>
      <c r="B13" s="26" t="s">
        <v>22</v>
      </c>
      <c r="C13" s="43">
        <v>11754</v>
      </c>
      <c r="D13" s="28">
        <f t="shared" si="0"/>
        <v>11754</v>
      </c>
    </row>
    <row r="14" spans="1:4" x14ac:dyDescent="0.25">
      <c r="A14" s="40">
        <v>11</v>
      </c>
      <c r="B14" s="26" t="s">
        <v>23</v>
      </c>
      <c r="C14" s="43">
        <v>762</v>
      </c>
      <c r="D14" s="28">
        <f t="shared" si="0"/>
        <v>762</v>
      </c>
    </row>
    <row r="15" spans="1:4" x14ac:dyDescent="0.25">
      <c r="A15" s="40">
        <v>12</v>
      </c>
      <c r="B15" s="26" t="s">
        <v>24</v>
      </c>
      <c r="C15" s="43">
        <v>6174</v>
      </c>
      <c r="D15" s="28">
        <f t="shared" si="0"/>
        <v>6174</v>
      </c>
    </row>
    <row r="16" spans="1:4" x14ac:dyDescent="0.25">
      <c r="A16" s="40">
        <v>13</v>
      </c>
      <c r="B16" s="26" t="s">
        <v>25</v>
      </c>
      <c r="C16" s="43">
        <v>3003</v>
      </c>
      <c r="D16" s="28">
        <f t="shared" si="0"/>
        <v>3003</v>
      </c>
    </row>
    <row r="17" spans="1:4" x14ac:dyDescent="0.25">
      <c r="A17" s="40">
        <v>14</v>
      </c>
      <c r="B17" s="26" t="s">
        <v>26</v>
      </c>
      <c r="C17" s="43">
        <v>40383</v>
      </c>
      <c r="D17" s="28">
        <f t="shared" si="0"/>
        <v>40383</v>
      </c>
    </row>
    <row r="18" spans="1:4" x14ac:dyDescent="0.25">
      <c r="A18" s="40">
        <v>15</v>
      </c>
      <c r="B18" s="26" t="s">
        <v>27</v>
      </c>
      <c r="C18" s="43">
        <v>2738</v>
      </c>
      <c r="D18" s="28">
        <f t="shared" si="0"/>
        <v>2738</v>
      </c>
    </row>
    <row r="19" spans="1:4" x14ac:dyDescent="0.25">
      <c r="A19" s="40">
        <v>16</v>
      </c>
      <c r="B19" s="26" t="s">
        <v>28</v>
      </c>
      <c r="C19" s="43">
        <v>4907</v>
      </c>
      <c r="D19" s="28">
        <f t="shared" si="0"/>
        <v>4907</v>
      </c>
    </row>
    <row r="20" spans="1:4" x14ac:dyDescent="0.25">
      <c r="A20" s="40">
        <v>17</v>
      </c>
      <c r="B20" s="26" t="s">
        <v>29</v>
      </c>
      <c r="C20" s="43">
        <v>2012</v>
      </c>
      <c r="D20" s="28">
        <f t="shared" si="0"/>
        <v>2012</v>
      </c>
    </row>
    <row r="21" spans="1:4" x14ac:dyDescent="0.25">
      <c r="A21" s="40">
        <v>18</v>
      </c>
      <c r="B21" s="26" t="s">
        <v>30</v>
      </c>
      <c r="C21" s="43">
        <v>700</v>
      </c>
      <c r="D21" s="28">
        <f t="shared" si="0"/>
        <v>700</v>
      </c>
    </row>
    <row r="22" spans="1:4" x14ac:dyDescent="0.25">
      <c r="A22" s="40">
        <v>19</v>
      </c>
      <c r="B22" s="26" t="s">
        <v>31</v>
      </c>
      <c r="C22" s="43">
        <v>1409</v>
      </c>
      <c r="D22" s="28">
        <f t="shared" si="0"/>
        <v>1409</v>
      </c>
    </row>
    <row r="23" spans="1:4" x14ac:dyDescent="0.25">
      <c r="A23" s="40">
        <v>20</v>
      </c>
      <c r="B23" s="26" t="s">
        <v>32</v>
      </c>
      <c r="C23" s="43">
        <v>3606</v>
      </c>
      <c r="D23" s="28">
        <f t="shared" si="0"/>
        <v>3606</v>
      </c>
    </row>
    <row r="24" spans="1:4" x14ac:dyDescent="0.25">
      <c r="A24" s="40">
        <v>21</v>
      </c>
      <c r="B24" s="26" t="s">
        <v>33</v>
      </c>
      <c r="C24" s="43">
        <v>8570</v>
      </c>
      <c r="D24" s="28">
        <f t="shared" si="0"/>
        <v>8570</v>
      </c>
    </row>
    <row r="25" spans="1:4" x14ac:dyDescent="0.25">
      <c r="A25" s="40">
        <v>22</v>
      </c>
      <c r="B25" s="26" t="s">
        <v>34</v>
      </c>
      <c r="C25" s="43">
        <v>1104</v>
      </c>
      <c r="D25" s="28">
        <f t="shared" si="0"/>
        <v>1104</v>
      </c>
    </row>
    <row r="26" spans="1:4" x14ac:dyDescent="0.25">
      <c r="A26" s="40">
        <v>23</v>
      </c>
      <c r="B26" s="26" t="s">
        <v>35</v>
      </c>
      <c r="C26" s="43">
        <v>17811</v>
      </c>
      <c r="D26" s="28">
        <f t="shared" si="0"/>
        <v>17811</v>
      </c>
    </row>
    <row r="27" spans="1:4" x14ac:dyDescent="0.25">
      <c r="A27" s="40">
        <v>24</v>
      </c>
      <c r="B27" s="26" t="s">
        <v>36</v>
      </c>
      <c r="C27" s="43">
        <v>1863</v>
      </c>
      <c r="D27" s="28">
        <f t="shared" si="0"/>
        <v>1863</v>
      </c>
    </row>
    <row r="28" spans="1:4" x14ac:dyDescent="0.25">
      <c r="A28" s="40">
        <v>25</v>
      </c>
      <c r="B28" s="26" t="s">
        <v>37</v>
      </c>
      <c r="C28" s="43">
        <v>7800</v>
      </c>
      <c r="D28" s="28">
        <f t="shared" si="0"/>
        <v>7800</v>
      </c>
    </row>
    <row r="29" spans="1:4" x14ac:dyDescent="0.25">
      <c r="A29" s="40">
        <v>26</v>
      </c>
      <c r="B29" s="26" t="s">
        <v>38</v>
      </c>
      <c r="C29" s="43">
        <v>6813</v>
      </c>
      <c r="D29" s="28">
        <f t="shared" si="0"/>
        <v>6813</v>
      </c>
    </row>
    <row r="30" spans="1:4" x14ac:dyDescent="0.25">
      <c r="A30" s="40">
        <v>27</v>
      </c>
      <c r="B30" s="26" t="s">
        <v>39</v>
      </c>
      <c r="C30" s="43">
        <v>1566</v>
      </c>
      <c r="D30" s="28">
        <f t="shared" si="0"/>
        <v>1566</v>
      </c>
    </row>
    <row r="31" spans="1:4" x14ac:dyDescent="0.25">
      <c r="A31" s="40">
        <v>28</v>
      </c>
      <c r="B31" s="26" t="s">
        <v>40</v>
      </c>
      <c r="C31" s="43">
        <v>15358</v>
      </c>
      <c r="D31" s="28">
        <f t="shared" si="0"/>
        <v>15358</v>
      </c>
    </row>
    <row r="32" spans="1:4" x14ac:dyDescent="0.25">
      <c r="A32" s="40">
        <v>29</v>
      </c>
      <c r="B32" s="26" t="s">
        <v>41</v>
      </c>
      <c r="C32" s="43">
        <v>2293</v>
      </c>
      <c r="D32" s="28">
        <f t="shared" si="0"/>
        <v>2293</v>
      </c>
    </row>
    <row r="33" spans="1:4" x14ac:dyDescent="0.25">
      <c r="A33" s="40">
        <v>30</v>
      </c>
      <c r="B33" s="26" t="s">
        <v>42</v>
      </c>
      <c r="C33" s="43">
        <v>7974</v>
      </c>
      <c r="D33" s="28">
        <f t="shared" si="0"/>
        <v>7974</v>
      </c>
    </row>
    <row r="34" spans="1:4" x14ac:dyDescent="0.25">
      <c r="A34" s="40">
        <v>31</v>
      </c>
      <c r="B34" s="26" t="s">
        <v>43</v>
      </c>
      <c r="C34" s="43">
        <v>4572</v>
      </c>
      <c r="D34" s="28">
        <f t="shared" si="0"/>
        <v>4572</v>
      </c>
    </row>
    <row r="35" spans="1:4" x14ac:dyDescent="0.25">
      <c r="A35" s="40">
        <v>32</v>
      </c>
      <c r="B35" s="26" t="s">
        <v>44</v>
      </c>
      <c r="C35" s="43">
        <v>562</v>
      </c>
      <c r="D35" s="28">
        <f t="shared" si="0"/>
        <v>562</v>
      </c>
    </row>
    <row r="36" spans="1:4" x14ac:dyDescent="0.25">
      <c r="A36" s="40">
        <v>33</v>
      </c>
      <c r="B36" s="26" t="s">
        <v>45</v>
      </c>
      <c r="C36" s="43">
        <v>2682</v>
      </c>
      <c r="D36" s="28">
        <f t="shared" si="0"/>
        <v>2682</v>
      </c>
    </row>
    <row r="37" spans="1:4" x14ac:dyDescent="0.25">
      <c r="A37" s="40">
        <v>34</v>
      </c>
      <c r="B37" s="26" t="s">
        <v>46</v>
      </c>
      <c r="C37" s="43">
        <v>943</v>
      </c>
      <c r="D37" s="28">
        <f t="shared" si="0"/>
        <v>943</v>
      </c>
    </row>
    <row r="38" spans="1:4" x14ac:dyDescent="0.25">
      <c r="A38" s="40">
        <v>35</v>
      </c>
      <c r="B38" s="26" t="s">
        <v>47</v>
      </c>
      <c r="C38" s="43">
        <v>737</v>
      </c>
      <c r="D38" s="28">
        <f t="shared" si="0"/>
        <v>737</v>
      </c>
    </row>
    <row r="39" spans="1:4" x14ac:dyDescent="0.25">
      <c r="A39" s="40">
        <v>36</v>
      </c>
      <c r="B39" s="26" t="s">
        <v>48</v>
      </c>
      <c r="C39" s="43">
        <v>2687</v>
      </c>
      <c r="D39" s="28">
        <f t="shared" si="0"/>
        <v>2687</v>
      </c>
    </row>
    <row r="40" spans="1:4" x14ac:dyDescent="0.25">
      <c r="A40" s="40">
        <v>37</v>
      </c>
      <c r="B40" s="26" t="s">
        <v>49</v>
      </c>
      <c r="C40" s="43">
        <v>2416</v>
      </c>
      <c r="D40" s="28">
        <f t="shared" si="0"/>
        <v>2416</v>
      </c>
    </row>
    <row r="41" spans="1:4" x14ac:dyDescent="0.25">
      <c r="A41" s="40">
        <v>38</v>
      </c>
      <c r="B41" s="26" t="s">
        <v>50</v>
      </c>
      <c r="C41" s="43">
        <v>1004</v>
      </c>
      <c r="D41" s="28">
        <f t="shared" si="0"/>
        <v>1004</v>
      </c>
    </row>
    <row r="42" spans="1:4" x14ac:dyDescent="0.25">
      <c r="A42" s="40">
        <v>39</v>
      </c>
      <c r="B42" s="26" t="s">
        <v>51</v>
      </c>
      <c r="C42" s="43">
        <v>113976</v>
      </c>
      <c r="D42" s="28">
        <f t="shared" si="0"/>
        <v>113976</v>
      </c>
    </row>
    <row r="43" spans="1:4" x14ac:dyDescent="0.25">
      <c r="A43" s="40">
        <v>40</v>
      </c>
      <c r="B43" s="26" t="s">
        <v>52</v>
      </c>
      <c r="C43" s="43">
        <v>3272</v>
      </c>
      <c r="D43" s="28">
        <f t="shared" si="0"/>
        <v>3272</v>
      </c>
    </row>
    <row r="44" spans="1:4" x14ac:dyDescent="0.25">
      <c r="A44" s="40">
        <v>41</v>
      </c>
      <c r="B44" s="26" t="s">
        <v>53</v>
      </c>
      <c r="C44" s="43">
        <v>16208</v>
      </c>
      <c r="D44" s="28">
        <f t="shared" si="0"/>
        <v>16208</v>
      </c>
    </row>
    <row r="45" spans="1:4" x14ac:dyDescent="0.25">
      <c r="A45" s="40">
        <v>42</v>
      </c>
      <c r="B45" s="26" t="s">
        <v>54</v>
      </c>
      <c r="C45" s="43">
        <v>8891</v>
      </c>
      <c r="D45" s="28">
        <f t="shared" si="0"/>
        <v>8891</v>
      </c>
    </row>
    <row r="46" spans="1:4" x14ac:dyDescent="0.25">
      <c r="A46" s="40">
        <v>43</v>
      </c>
      <c r="B46" s="26" t="s">
        <v>55</v>
      </c>
      <c r="C46" s="43">
        <v>114274</v>
      </c>
      <c r="D46" s="28">
        <f t="shared" si="0"/>
        <v>114274</v>
      </c>
    </row>
    <row r="47" spans="1:4" x14ac:dyDescent="0.25">
      <c r="A47" s="40">
        <v>44</v>
      </c>
      <c r="B47" s="26" t="s">
        <v>56</v>
      </c>
      <c r="C47" s="43">
        <v>34479</v>
      </c>
      <c r="D47" s="28">
        <f t="shared" si="0"/>
        <v>34479</v>
      </c>
    </row>
    <row r="48" spans="1:4" x14ac:dyDescent="0.25">
      <c r="A48" s="40">
        <v>45</v>
      </c>
      <c r="B48" s="26" t="s">
        <v>57</v>
      </c>
      <c r="C48" s="43">
        <v>8709</v>
      </c>
      <c r="D48" s="28">
        <f t="shared" si="0"/>
        <v>8709</v>
      </c>
    </row>
    <row r="49" spans="1:4" x14ac:dyDescent="0.25">
      <c r="A49" s="40">
        <v>46</v>
      </c>
      <c r="B49" s="26" t="s">
        <v>58</v>
      </c>
      <c r="C49" s="43">
        <v>3996</v>
      </c>
      <c r="D49" s="28">
        <f t="shared" si="0"/>
        <v>3996</v>
      </c>
    </row>
    <row r="50" spans="1:4" x14ac:dyDescent="0.25">
      <c r="A50" s="40">
        <v>47</v>
      </c>
      <c r="B50" s="26" t="s">
        <v>59</v>
      </c>
      <c r="C50" s="43">
        <v>215</v>
      </c>
      <c r="D50" s="28">
        <f t="shared" si="0"/>
        <v>215</v>
      </c>
    </row>
    <row r="51" spans="1:4" x14ac:dyDescent="0.25">
      <c r="A51" s="40">
        <v>48</v>
      </c>
      <c r="B51" s="26" t="s">
        <v>60</v>
      </c>
      <c r="C51" s="43">
        <v>902</v>
      </c>
      <c r="D51" s="28">
        <f t="shared" si="0"/>
        <v>902</v>
      </c>
    </row>
    <row r="52" spans="1:4" x14ac:dyDescent="0.25">
      <c r="A52" s="40">
        <v>49</v>
      </c>
      <c r="B52" s="26" t="s">
        <v>61</v>
      </c>
      <c r="C52" s="43">
        <v>605</v>
      </c>
      <c r="D52" s="28">
        <f t="shared" si="0"/>
        <v>605</v>
      </c>
    </row>
    <row r="53" spans="1:4" x14ac:dyDescent="0.25">
      <c r="A53" s="40">
        <v>50</v>
      </c>
      <c r="B53" s="26" t="s">
        <v>62</v>
      </c>
      <c r="C53" s="43">
        <v>2361</v>
      </c>
      <c r="D53" s="28">
        <f t="shared" si="0"/>
        <v>2361</v>
      </c>
    </row>
    <row r="54" spans="1:4" x14ac:dyDescent="0.25">
      <c r="A54" s="40">
        <v>51</v>
      </c>
      <c r="B54" s="26" t="s">
        <v>63</v>
      </c>
      <c r="C54" s="43">
        <v>3809</v>
      </c>
      <c r="D54" s="28">
        <f t="shared" si="0"/>
        <v>3809</v>
      </c>
    </row>
    <row r="55" spans="1:4" x14ac:dyDescent="0.25">
      <c r="A55" s="40">
        <v>52</v>
      </c>
      <c r="B55" s="26" t="s">
        <v>64</v>
      </c>
      <c r="C55" s="43">
        <v>4333</v>
      </c>
      <c r="D55" s="28">
        <f t="shared" si="0"/>
        <v>4333</v>
      </c>
    </row>
    <row r="56" spans="1:4" x14ac:dyDescent="0.25">
      <c r="A56" s="40">
        <v>53</v>
      </c>
      <c r="B56" s="26" t="s">
        <v>65</v>
      </c>
      <c r="C56" s="43">
        <v>1038</v>
      </c>
      <c r="D56" s="28">
        <f t="shared" si="0"/>
        <v>1038</v>
      </c>
    </row>
    <row r="57" spans="1:4" x14ac:dyDescent="0.25">
      <c r="A57" s="40">
        <v>54</v>
      </c>
      <c r="B57" s="26" t="s">
        <v>66</v>
      </c>
      <c r="C57" s="43">
        <v>507</v>
      </c>
      <c r="D57" s="28">
        <f t="shared" si="0"/>
        <v>507</v>
      </c>
    </row>
    <row r="58" spans="1:4" x14ac:dyDescent="0.25">
      <c r="A58" s="40">
        <v>55</v>
      </c>
      <c r="B58" s="26" t="s">
        <v>67</v>
      </c>
      <c r="C58" s="43">
        <v>2203</v>
      </c>
      <c r="D58" s="28">
        <f t="shared" si="0"/>
        <v>2203</v>
      </c>
    </row>
    <row r="59" spans="1:4" x14ac:dyDescent="0.25">
      <c r="A59" s="40">
        <v>56</v>
      </c>
      <c r="B59" s="26" t="s">
        <v>68</v>
      </c>
      <c r="C59" s="43">
        <v>760</v>
      </c>
      <c r="D59" s="28">
        <f t="shared" si="0"/>
        <v>760</v>
      </c>
    </row>
    <row r="60" spans="1:4" x14ac:dyDescent="0.25">
      <c r="A60" s="40">
        <v>57</v>
      </c>
      <c r="B60" s="26" t="s">
        <v>69</v>
      </c>
      <c r="C60" s="43">
        <v>34794</v>
      </c>
      <c r="D60" s="28">
        <f t="shared" si="0"/>
        <v>34794</v>
      </c>
    </row>
    <row r="61" spans="1:4" x14ac:dyDescent="0.25">
      <c r="A61" s="40">
        <v>58</v>
      </c>
      <c r="B61" s="26" t="s">
        <v>70</v>
      </c>
      <c r="C61" s="43">
        <v>14539</v>
      </c>
      <c r="D61" s="28">
        <f t="shared" si="0"/>
        <v>14539</v>
      </c>
    </row>
    <row r="62" spans="1:4" x14ac:dyDescent="0.25">
      <c r="A62" s="40">
        <v>59</v>
      </c>
      <c r="B62" s="26" t="s">
        <v>71</v>
      </c>
      <c r="C62" s="43">
        <v>36357</v>
      </c>
      <c r="D62" s="28">
        <f t="shared" si="0"/>
        <v>36357</v>
      </c>
    </row>
    <row r="63" spans="1:4" x14ac:dyDescent="0.25">
      <c r="A63" s="40">
        <v>60</v>
      </c>
      <c r="B63" s="26" t="s">
        <v>72</v>
      </c>
      <c r="C63" s="43">
        <v>1349</v>
      </c>
      <c r="D63" s="28">
        <f t="shared" si="0"/>
        <v>1349</v>
      </c>
    </row>
    <row r="64" spans="1:4" x14ac:dyDescent="0.25">
      <c r="A64" s="40">
        <v>61</v>
      </c>
      <c r="B64" s="26" t="s">
        <v>73</v>
      </c>
      <c r="C64" s="43">
        <v>2070</v>
      </c>
      <c r="D64" s="28">
        <f t="shared" si="0"/>
        <v>2070</v>
      </c>
    </row>
    <row r="65" spans="1:4" x14ac:dyDescent="0.25">
      <c r="A65" s="40">
        <v>62</v>
      </c>
      <c r="B65" s="26" t="s">
        <v>74</v>
      </c>
      <c r="C65" s="43">
        <v>559</v>
      </c>
      <c r="D65" s="28">
        <f t="shared" si="0"/>
        <v>559</v>
      </c>
    </row>
    <row r="66" spans="1:4" x14ac:dyDescent="0.25">
      <c r="A66" s="40">
        <v>63</v>
      </c>
      <c r="B66" s="26" t="s">
        <v>75</v>
      </c>
      <c r="C66" s="43">
        <v>2948</v>
      </c>
      <c r="D66" s="28">
        <f t="shared" si="0"/>
        <v>2948</v>
      </c>
    </row>
    <row r="67" spans="1:4" x14ac:dyDescent="0.25">
      <c r="A67" s="40">
        <v>64</v>
      </c>
      <c r="B67" s="26" t="s">
        <v>76</v>
      </c>
      <c r="C67" s="43">
        <v>4341</v>
      </c>
      <c r="D67" s="28">
        <f t="shared" si="0"/>
        <v>4341</v>
      </c>
    </row>
    <row r="68" spans="1:4" x14ac:dyDescent="0.25">
      <c r="A68" s="40">
        <v>65</v>
      </c>
      <c r="B68" s="26" t="s">
        <v>77</v>
      </c>
      <c r="C68" s="43">
        <v>794</v>
      </c>
      <c r="D68" s="28">
        <f t="shared" si="0"/>
        <v>794</v>
      </c>
    </row>
    <row r="69" spans="1:4" x14ac:dyDescent="0.25">
      <c r="A69" s="40">
        <v>66</v>
      </c>
      <c r="B69" s="26" t="s">
        <v>78</v>
      </c>
      <c r="C69" s="43">
        <v>3659</v>
      </c>
      <c r="D69" s="28">
        <f t="shared" ref="D69:D132" si="1">C69</f>
        <v>3659</v>
      </c>
    </row>
    <row r="70" spans="1:4" x14ac:dyDescent="0.25">
      <c r="A70" s="40">
        <v>67</v>
      </c>
      <c r="B70" s="26" t="s">
        <v>79</v>
      </c>
      <c r="C70" s="43">
        <v>643902</v>
      </c>
      <c r="D70" s="28">
        <f t="shared" si="1"/>
        <v>643902</v>
      </c>
    </row>
    <row r="71" spans="1:4" x14ac:dyDescent="0.25">
      <c r="A71" s="40">
        <v>68</v>
      </c>
      <c r="B71" s="26" t="s">
        <v>80</v>
      </c>
      <c r="C71" s="43">
        <v>25101</v>
      </c>
      <c r="D71" s="28">
        <f t="shared" si="1"/>
        <v>25101</v>
      </c>
    </row>
    <row r="72" spans="1:4" x14ac:dyDescent="0.25">
      <c r="A72" s="40">
        <v>69</v>
      </c>
      <c r="B72" s="26" t="s">
        <v>81</v>
      </c>
      <c r="C72" s="43">
        <v>1658</v>
      </c>
      <c r="D72" s="28">
        <f t="shared" si="1"/>
        <v>1658</v>
      </c>
    </row>
    <row r="73" spans="1:4" x14ac:dyDescent="0.25">
      <c r="A73" s="40">
        <v>70</v>
      </c>
      <c r="B73" s="26" t="s">
        <v>82</v>
      </c>
      <c r="C73" s="43">
        <v>4151</v>
      </c>
      <c r="D73" s="28">
        <f t="shared" si="1"/>
        <v>4151</v>
      </c>
    </row>
    <row r="74" spans="1:4" x14ac:dyDescent="0.25">
      <c r="A74" s="40">
        <v>71</v>
      </c>
      <c r="B74" s="26" t="s">
        <v>83</v>
      </c>
      <c r="C74" s="43">
        <v>1906</v>
      </c>
      <c r="D74" s="28">
        <f t="shared" si="1"/>
        <v>1906</v>
      </c>
    </row>
    <row r="75" spans="1:4" x14ac:dyDescent="0.25">
      <c r="A75" s="40">
        <v>72</v>
      </c>
      <c r="B75" s="26" t="s">
        <v>84</v>
      </c>
      <c r="C75" s="43">
        <v>38735</v>
      </c>
      <c r="D75" s="28">
        <f t="shared" si="1"/>
        <v>38735</v>
      </c>
    </row>
    <row r="76" spans="1:4" x14ac:dyDescent="0.25">
      <c r="A76" s="40">
        <v>73</v>
      </c>
      <c r="B76" s="26" t="s">
        <v>85</v>
      </c>
      <c r="C76" s="43">
        <v>23728</v>
      </c>
      <c r="D76" s="28">
        <f t="shared" si="1"/>
        <v>23728</v>
      </c>
    </row>
    <row r="77" spans="1:4" x14ac:dyDescent="0.25">
      <c r="A77" s="40">
        <v>74</v>
      </c>
      <c r="B77" s="26" t="s">
        <v>86</v>
      </c>
      <c r="C77" s="43">
        <v>481</v>
      </c>
      <c r="D77" s="28">
        <f t="shared" si="1"/>
        <v>481</v>
      </c>
    </row>
    <row r="78" spans="1:4" x14ac:dyDescent="0.25">
      <c r="A78" s="40">
        <v>75</v>
      </c>
      <c r="B78" s="26" t="s">
        <v>87</v>
      </c>
      <c r="C78" s="43">
        <v>1752</v>
      </c>
      <c r="D78" s="28">
        <f t="shared" si="1"/>
        <v>1752</v>
      </c>
    </row>
    <row r="79" spans="1:4" x14ac:dyDescent="0.25">
      <c r="A79" s="40">
        <v>76</v>
      </c>
      <c r="B79" s="26" t="s">
        <v>88</v>
      </c>
      <c r="C79" s="43">
        <v>2204</v>
      </c>
      <c r="D79" s="28">
        <f t="shared" si="1"/>
        <v>2204</v>
      </c>
    </row>
    <row r="80" spans="1:4" x14ac:dyDescent="0.25">
      <c r="A80" s="40">
        <v>77</v>
      </c>
      <c r="B80" s="26" t="s">
        <v>89</v>
      </c>
      <c r="C80" s="43">
        <v>3413</v>
      </c>
      <c r="D80" s="28">
        <f t="shared" si="1"/>
        <v>3413</v>
      </c>
    </row>
    <row r="81" spans="1:4" x14ac:dyDescent="0.25">
      <c r="A81" s="40">
        <v>78</v>
      </c>
      <c r="B81" s="26" t="s">
        <v>90</v>
      </c>
      <c r="C81" s="43">
        <v>1492</v>
      </c>
      <c r="D81" s="28">
        <f t="shared" si="1"/>
        <v>1492</v>
      </c>
    </row>
    <row r="82" spans="1:4" x14ac:dyDescent="0.25">
      <c r="A82" s="40">
        <v>79</v>
      </c>
      <c r="B82" s="26" t="s">
        <v>91</v>
      </c>
      <c r="C82" s="43">
        <v>127251</v>
      </c>
      <c r="D82" s="28">
        <f t="shared" si="1"/>
        <v>127251</v>
      </c>
    </row>
    <row r="83" spans="1:4" x14ac:dyDescent="0.25">
      <c r="A83" s="40">
        <v>80</v>
      </c>
      <c r="B83" s="26" t="s">
        <v>92</v>
      </c>
      <c r="C83" s="43">
        <v>862</v>
      </c>
      <c r="D83" s="28">
        <f t="shared" si="1"/>
        <v>862</v>
      </c>
    </row>
    <row r="84" spans="1:4" x14ac:dyDescent="0.25">
      <c r="A84" s="40">
        <v>81</v>
      </c>
      <c r="B84" s="26" t="s">
        <v>93</v>
      </c>
      <c r="C84" s="43">
        <v>1000</v>
      </c>
      <c r="D84" s="28">
        <f t="shared" si="1"/>
        <v>1000</v>
      </c>
    </row>
    <row r="85" spans="1:4" x14ac:dyDescent="0.25">
      <c r="A85" s="40">
        <v>82</v>
      </c>
      <c r="B85" s="26" t="s">
        <v>94</v>
      </c>
      <c r="C85" s="43">
        <v>2318</v>
      </c>
      <c r="D85" s="28">
        <f t="shared" si="1"/>
        <v>2318</v>
      </c>
    </row>
    <row r="86" spans="1:4" x14ac:dyDescent="0.25">
      <c r="A86" s="40">
        <v>83</v>
      </c>
      <c r="B86" s="26" t="s">
        <v>95</v>
      </c>
      <c r="C86" s="43">
        <v>8163</v>
      </c>
      <c r="D86" s="28">
        <f t="shared" si="1"/>
        <v>8163</v>
      </c>
    </row>
    <row r="87" spans="1:4" x14ac:dyDescent="0.25">
      <c r="A87" s="40">
        <v>84</v>
      </c>
      <c r="B87" s="26" t="s">
        <v>96</v>
      </c>
      <c r="C87" s="43">
        <v>4651</v>
      </c>
      <c r="D87" s="28">
        <f t="shared" si="1"/>
        <v>4651</v>
      </c>
    </row>
    <row r="88" spans="1:4" x14ac:dyDescent="0.25">
      <c r="A88" s="40">
        <v>85</v>
      </c>
      <c r="B88" s="26" t="s">
        <v>97</v>
      </c>
      <c r="C88" s="43">
        <v>14395</v>
      </c>
      <c r="D88" s="28">
        <f t="shared" si="1"/>
        <v>14395</v>
      </c>
    </row>
    <row r="89" spans="1:4" x14ac:dyDescent="0.25">
      <c r="A89" s="40">
        <v>86</v>
      </c>
      <c r="B89" s="26" t="s">
        <v>98</v>
      </c>
      <c r="C89" s="43">
        <v>1554</v>
      </c>
      <c r="D89" s="28">
        <f t="shared" si="1"/>
        <v>1554</v>
      </c>
    </row>
    <row r="90" spans="1:4" x14ac:dyDescent="0.25">
      <c r="A90" s="40">
        <v>87</v>
      </c>
      <c r="B90" s="26" t="s">
        <v>99</v>
      </c>
      <c r="C90" s="43">
        <v>3233</v>
      </c>
      <c r="D90" s="28">
        <f t="shared" si="1"/>
        <v>3233</v>
      </c>
    </row>
    <row r="91" spans="1:4" x14ac:dyDescent="0.25">
      <c r="A91" s="40">
        <v>88</v>
      </c>
      <c r="B91" s="26" t="s">
        <v>100</v>
      </c>
      <c r="C91" s="43">
        <v>1610</v>
      </c>
      <c r="D91" s="28">
        <f t="shared" si="1"/>
        <v>1610</v>
      </c>
    </row>
    <row r="92" spans="1:4" x14ac:dyDescent="0.25">
      <c r="A92" s="40">
        <v>89</v>
      </c>
      <c r="B92" s="26" t="s">
        <v>101</v>
      </c>
      <c r="C92" s="43">
        <v>1194</v>
      </c>
      <c r="D92" s="28">
        <f t="shared" si="1"/>
        <v>1194</v>
      </c>
    </row>
    <row r="93" spans="1:4" x14ac:dyDescent="0.25">
      <c r="A93" s="40">
        <v>90</v>
      </c>
      <c r="B93" s="26" t="s">
        <v>102</v>
      </c>
      <c r="C93" s="43">
        <v>3551</v>
      </c>
      <c r="D93" s="28">
        <f t="shared" si="1"/>
        <v>3551</v>
      </c>
    </row>
    <row r="94" spans="1:4" x14ac:dyDescent="0.25">
      <c r="A94" s="40">
        <v>91</v>
      </c>
      <c r="B94" s="26" t="s">
        <v>103</v>
      </c>
      <c r="C94" s="43">
        <v>6568</v>
      </c>
      <c r="D94" s="28">
        <f t="shared" si="1"/>
        <v>6568</v>
      </c>
    </row>
    <row r="95" spans="1:4" x14ac:dyDescent="0.25">
      <c r="A95" s="40">
        <v>92</v>
      </c>
      <c r="B95" s="26" t="s">
        <v>104</v>
      </c>
      <c r="C95" s="43">
        <v>1249</v>
      </c>
      <c r="D95" s="28">
        <f t="shared" si="1"/>
        <v>1249</v>
      </c>
    </row>
    <row r="96" spans="1:4" x14ac:dyDescent="0.25">
      <c r="A96" s="40">
        <v>93</v>
      </c>
      <c r="B96" s="26" t="s">
        <v>105</v>
      </c>
      <c r="C96" s="43">
        <v>326</v>
      </c>
      <c r="D96" s="28">
        <f t="shared" si="1"/>
        <v>326</v>
      </c>
    </row>
    <row r="97" spans="1:4" x14ac:dyDescent="0.25">
      <c r="A97" s="40">
        <v>94</v>
      </c>
      <c r="B97" s="26" t="s">
        <v>106</v>
      </c>
      <c r="C97" s="43">
        <v>958</v>
      </c>
      <c r="D97" s="28">
        <f t="shared" si="1"/>
        <v>958</v>
      </c>
    </row>
    <row r="98" spans="1:4" x14ac:dyDescent="0.25">
      <c r="A98" s="40">
        <v>95</v>
      </c>
      <c r="B98" s="26" t="s">
        <v>107</v>
      </c>
      <c r="C98" s="43">
        <v>2539</v>
      </c>
      <c r="D98" s="28">
        <f t="shared" si="1"/>
        <v>2539</v>
      </c>
    </row>
    <row r="99" spans="1:4" x14ac:dyDescent="0.25">
      <c r="A99" s="40">
        <v>96</v>
      </c>
      <c r="B99" s="26" t="s">
        <v>108</v>
      </c>
      <c r="C99" s="43">
        <v>886</v>
      </c>
      <c r="D99" s="28">
        <f t="shared" si="1"/>
        <v>886</v>
      </c>
    </row>
    <row r="100" spans="1:4" x14ac:dyDescent="0.25">
      <c r="A100" s="40">
        <v>97</v>
      </c>
      <c r="B100" s="26" t="s">
        <v>109</v>
      </c>
      <c r="C100" s="43">
        <v>1089</v>
      </c>
      <c r="D100" s="28">
        <f t="shared" si="1"/>
        <v>1089</v>
      </c>
    </row>
    <row r="101" spans="1:4" x14ac:dyDescent="0.25">
      <c r="A101" s="40">
        <v>98</v>
      </c>
      <c r="B101" s="26" t="s">
        <v>110</v>
      </c>
      <c r="C101" s="43">
        <v>2192</v>
      </c>
      <c r="D101" s="28">
        <f t="shared" si="1"/>
        <v>2192</v>
      </c>
    </row>
    <row r="102" spans="1:4" x14ac:dyDescent="0.25">
      <c r="A102" s="40">
        <v>99</v>
      </c>
      <c r="B102" s="26" t="s">
        <v>111</v>
      </c>
      <c r="C102" s="43">
        <v>214</v>
      </c>
      <c r="D102" s="28">
        <f t="shared" si="1"/>
        <v>214</v>
      </c>
    </row>
    <row r="103" spans="1:4" x14ac:dyDescent="0.25">
      <c r="A103" s="40">
        <v>100</v>
      </c>
      <c r="B103" s="26" t="s">
        <v>112</v>
      </c>
      <c r="C103" s="43">
        <v>219</v>
      </c>
      <c r="D103" s="28">
        <f t="shared" si="1"/>
        <v>219</v>
      </c>
    </row>
    <row r="104" spans="1:4" x14ac:dyDescent="0.25">
      <c r="A104" s="40">
        <v>101</v>
      </c>
      <c r="B104" s="26" t="s">
        <v>113</v>
      </c>
      <c r="C104" s="43">
        <v>420</v>
      </c>
      <c r="D104" s="28">
        <f t="shared" si="1"/>
        <v>420</v>
      </c>
    </row>
    <row r="105" spans="1:4" x14ac:dyDescent="0.25">
      <c r="A105" s="40">
        <v>102</v>
      </c>
      <c r="B105" s="26" t="s">
        <v>114</v>
      </c>
      <c r="C105" s="43">
        <v>3608</v>
      </c>
      <c r="D105" s="28">
        <f t="shared" si="1"/>
        <v>3608</v>
      </c>
    </row>
    <row r="106" spans="1:4" x14ac:dyDescent="0.25">
      <c r="A106" s="40">
        <v>103</v>
      </c>
      <c r="B106" s="26" t="s">
        <v>115</v>
      </c>
      <c r="C106" s="43">
        <v>8564</v>
      </c>
      <c r="D106" s="28">
        <f t="shared" si="1"/>
        <v>8564</v>
      </c>
    </row>
    <row r="107" spans="1:4" x14ac:dyDescent="0.25">
      <c r="A107" s="40">
        <v>104</v>
      </c>
      <c r="B107" s="26" t="s">
        <v>116</v>
      </c>
      <c r="C107" s="43">
        <v>2769</v>
      </c>
      <c r="D107" s="28">
        <f t="shared" si="1"/>
        <v>2769</v>
      </c>
    </row>
    <row r="108" spans="1:4" x14ac:dyDescent="0.25">
      <c r="A108" s="40">
        <v>105</v>
      </c>
      <c r="B108" s="26" t="s">
        <v>117</v>
      </c>
      <c r="C108" s="43">
        <v>3927</v>
      </c>
      <c r="D108" s="28">
        <f t="shared" si="1"/>
        <v>3927</v>
      </c>
    </row>
    <row r="109" spans="1:4" x14ac:dyDescent="0.25">
      <c r="A109" s="40">
        <v>106</v>
      </c>
      <c r="B109" s="26" t="s">
        <v>118</v>
      </c>
      <c r="C109" s="43">
        <v>884</v>
      </c>
      <c r="D109" s="28">
        <f t="shared" si="1"/>
        <v>884</v>
      </c>
    </row>
    <row r="110" spans="1:4" x14ac:dyDescent="0.25">
      <c r="A110" s="40">
        <v>107</v>
      </c>
      <c r="B110" s="26" t="s">
        <v>119</v>
      </c>
      <c r="C110" s="43">
        <v>15453</v>
      </c>
      <c r="D110" s="28">
        <f t="shared" si="1"/>
        <v>15453</v>
      </c>
    </row>
    <row r="111" spans="1:4" x14ac:dyDescent="0.25">
      <c r="A111" s="40">
        <v>108</v>
      </c>
      <c r="B111" s="26" t="s">
        <v>120</v>
      </c>
      <c r="C111" s="43">
        <v>3329</v>
      </c>
      <c r="D111" s="28">
        <f t="shared" si="1"/>
        <v>3329</v>
      </c>
    </row>
    <row r="112" spans="1:4" x14ac:dyDescent="0.25">
      <c r="A112" s="40">
        <v>109</v>
      </c>
      <c r="B112" s="26" t="s">
        <v>121</v>
      </c>
      <c r="C112" s="43">
        <v>686</v>
      </c>
      <c r="D112" s="28">
        <f t="shared" si="1"/>
        <v>686</v>
      </c>
    </row>
    <row r="113" spans="1:4" x14ac:dyDescent="0.25">
      <c r="A113" s="40">
        <v>110</v>
      </c>
      <c r="B113" s="26" t="s">
        <v>122</v>
      </c>
      <c r="C113" s="43">
        <v>1209</v>
      </c>
      <c r="D113" s="28">
        <f t="shared" si="1"/>
        <v>1209</v>
      </c>
    </row>
    <row r="114" spans="1:4" x14ac:dyDescent="0.25">
      <c r="A114" s="40">
        <v>111</v>
      </c>
      <c r="B114" s="26" t="s">
        <v>123</v>
      </c>
      <c r="C114" s="43">
        <v>2492</v>
      </c>
      <c r="D114" s="28">
        <f t="shared" si="1"/>
        <v>2492</v>
      </c>
    </row>
    <row r="115" spans="1:4" x14ac:dyDescent="0.25">
      <c r="A115" s="40">
        <v>112</v>
      </c>
      <c r="B115" s="26" t="s">
        <v>124</v>
      </c>
      <c r="C115" s="43">
        <v>1684</v>
      </c>
      <c r="D115" s="28">
        <f t="shared" si="1"/>
        <v>1684</v>
      </c>
    </row>
    <row r="116" spans="1:4" x14ac:dyDescent="0.25">
      <c r="A116" s="40">
        <v>113</v>
      </c>
      <c r="B116" s="26" t="s">
        <v>125</v>
      </c>
      <c r="C116" s="43">
        <v>1954</v>
      </c>
      <c r="D116" s="28">
        <f t="shared" si="1"/>
        <v>1954</v>
      </c>
    </row>
    <row r="117" spans="1:4" x14ac:dyDescent="0.25">
      <c r="A117" s="40">
        <v>114</v>
      </c>
      <c r="B117" s="26" t="s">
        <v>126</v>
      </c>
      <c r="C117" s="43">
        <v>780</v>
      </c>
      <c r="D117" s="28">
        <f t="shared" si="1"/>
        <v>780</v>
      </c>
    </row>
    <row r="118" spans="1:4" x14ac:dyDescent="0.25">
      <c r="A118" s="40">
        <v>115</v>
      </c>
      <c r="B118" s="26" t="s">
        <v>127</v>
      </c>
      <c r="C118" s="43">
        <v>7980</v>
      </c>
      <c r="D118" s="28">
        <f t="shared" si="1"/>
        <v>7980</v>
      </c>
    </row>
    <row r="119" spans="1:4" x14ac:dyDescent="0.25">
      <c r="A119" s="40">
        <v>116</v>
      </c>
      <c r="B119" s="26" t="s">
        <v>128</v>
      </c>
      <c r="C119" s="43">
        <v>2284</v>
      </c>
      <c r="D119" s="28">
        <f t="shared" si="1"/>
        <v>2284</v>
      </c>
    </row>
    <row r="120" spans="1:4" x14ac:dyDescent="0.25">
      <c r="A120" s="40">
        <v>117</v>
      </c>
      <c r="B120" s="26" t="s">
        <v>129</v>
      </c>
      <c r="C120" s="43">
        <v>1296</v>
      </c>
      <c r="D120" s="28">
        <f t="shared" si="1"/>
        <v>1296</v>
      </c>
    </row>
    <row r="121" spans="1:4" x14ac:dyDescent="0.25">
      <c r="A121" s="40">
        <v>118</v>
      </c>
      <c r="B121" s="26" t="s">
        <v>130</v>
      </c>
      <c r="C121" s="43">
        <v>4456</v>
      </c>
      <c r="D121" s="28">
        <f t="shared" si="1"/>
        <v>4456</v>
      </c>
    </row>
    <row r="122" spans="1:4" x14ac:dyDescent="0.25">
      <c r="A122" s="40">
        <v>119</v>
      </c>
      <c r="B122" s="26" t="s">
        <v>131</v>
      </c>
      <c r="C122" s="43">
        <v>376</v>
      </c>
      <c r="D122" s="28">
        <f t="shared" si="1"/>
        <v>376</v>
      </c>
    </row>
    <row r="123" spans="1:4" x14ac:dyDescent="0.25">
      <c r="A123" s="40">
        <v>120</v>
      </c>
      <c r="B123" s="26" t="s">
        <v>132</v>
      </c>
      <c r="C123" s="43">
        <v>532</v>
      </c>
      <c r="D123" s="28">
        <f t="shared" si="1"/>
        <v>532</v>
      </c>
    </row>
    <row r="124" spans="1:4" x14ac:dyDescent="0.25">
      <c r="A124" s="40">
        <v>121</v>
      </c>
      <c r="B124" s="26" t="s">
        <v>133</v>
      </c>
      <c r="C124" s="43">
        <v>354</v>
      </c>
      <c r="D124" s="28">
        <f t="shared" si="1"/>
        <v>354</v>
      </c>
    </row>
    <row r="125" spans="1:4" x14ac:dyDescent="0.25">
      <c r="A125" s="40">
        <v>122</v>
      </c>
      <c r="B125" s="26" t="s">
        <v>134</v>
      </c>
      <c r="C125" s="43">
        <v>362</v>
      </c>
      <c r="D125" s="28">
        <f t="shared" si="1"/>
        <v>362</v>
      </c>
    </row>
    <row r="126" spans="1:4" x14ac:dyDescent="0.25">
      <c r="A126" s="40">
        <v>123</v>
      </c>
      <c r="B126" s="26" t="s">
        <v>135</v>
      </c>
      <c r="C126" s="43">
        <v>1495</v>
      </c>
      <c r="D126" s="28">
        <f t="shared" si="1"/>
        <v>1495</v>
      </c>
    </row>
    <row r="127" spans="1:4" x14ac:dyDescent="0.25">
      <c r="A127" s="40">
        <v>124</v>
      </c>
      <c r="B127" s="26" t="s">
        <v>136</v>
      </c>
      <c r="C127" s="43">
        <v>15564</v>
      </c>
      <c r="D127" s="28">
        <f t="shared" si="1"/>
        <v>15564</v>
      </c>
    </row>
    <row r="128" spans="1:4" x14ac:dyDescent="0.25">
      <c r="A128" s="40">
        <v>125</v>
      </c>
      <c r="B128" s="26" t="s">
        <v>137</v>
      </c>
      <c r="C128" s="43">
        <v>6439</v>
      </c>
      <c r="D128" s="28">
        <f t="shared" si="1"/>
        <v>6439</v>
      </c>
    </row>
    <row r="129" spans="1:4" x14ac:dyDescent="0.25">
      <c r="A129" s="40">
        <v>126</v>
      </c>
      <c r="B129" s="26" t="s">
        <v>138</v>
      </c>
      <c r="C129" s="43">
        <v>2814</v>
      </c>
      <c r="D129" s="28">
        <f t="shared" si="1"/>
        <v>2814</v>
      </c>
    </row>
    <row r="130" spans="1:4" x14ac:dyDescent="0.25">
      <c r="A130" s="40">
        <v>127</v>
      </c>
      <c r="B130" s="26" t="s">
        <v>139</v>
      </c>
      <c r="C130" s="43">
        <v>1131</v>
      </c>
      <c r="D130" s="28">
        <f t="shared" si="1"/>
        <v>1131</v>
      </c>
    </row>
    <row r="131" spans="1:4" x14ac:dyDescent="0.25">
      <c r="A131" s="40">
        <v>128</v>
      </c>
      <c r="B131" s="26" t="s">
        <v>140</v>
      </c>
      <c r="C131" s="43">
        <v>716</v>
      </c>
      <c r="D131" s="28">
        <f t="shared" si="1"/>
        <v>716</v>
      </c>
    </row>
    <row r="132" spans="1:4" x14ac:dyDescent="0.25">
      <c r="A132" s="40">
        <v>129</v>
      </c>
      <c r="B132" s="26" t="s">
        <v>141</v>
      </c>
      <c r="C132" s="43">
        <v>1521</v>
      </c>
      <c r="D132" s="28">
        <f t="shared" si="1"/>
        <v>1521</v>
      </c>
    </row>
    <row r="133" spans="1:4" x14ac:dyDescent="0.25">
      <c r="A133" s="40">
        <v>130</v>
      </c>
      <c r="B133" s="26" t="s">
        <v>142</v>
      </c>
      <c r="C133" s="43">
        <v>2648</v>
      </c>
      <c r="D133" s="28">
        <f t="shared" ref="D133:D196" si="2">C133</f>
        <v>2648</v>
      </c>
    </row>
    <row r="134" spans="1:4" x14ac:dyDescent="0.25">
      <c r="A134" s="40">
        <v>131</v>
      </c>
      <c r="B134" s="26" t="s">
        <v>143</v>
      </c>
      <c r="C134" s="43">
        <v>8032</v>
      </c>
      <c r="D134" s="28">
        <f t="shared" si="2"/>
        <v>8032</v>
      </c>
    </row>
    <row r="135" spans="1:4" x14ac:dyDescent="0.25">
      <c r="A135" s="40">
        <v>132</v>
      </c>
      <c r="B135" s="26" t="s">
        <v>144</v>
      </c>
      <c r="C135" s="43">
        <v>1480</v>
      </c>
      <c r="D135" s="28">
        <f t="shared" si="2"/>
        <v>1480</v>
      </c>
    </row>
    <row r="136" spans="1:4" x14ac:dyDescent="0.25">
      <c r="A136" s="40">
        <v>133</v>
      </c>
      <c r="B136" s="26" t="s">
        <v>145</v>
      </c>
      <c r="C136" s="43">
        <v>2540</v>
      </c>
      <c r="D136" s="28">
        <f t="shared" si="2"/>
        <v>2540</v>
      </c>
    </row>
    <row r="137" spans="1:4" x14ac:dyDescent="0.25">
      <c r="A137" s="40">
        <v>134</v>
      </c>
      <c r="B137" s="26" t="s">
        <v>146</v>
      </c>
      <c r="C137" s="43">
        <v>15732</v>
      </c>
      <c r="D137" s="28">
        <f t="shared" si="2"/>
        <v>15732</v>
      </c>
    </row>
    <row r="138" spans="1:4" x14ac:dyDescent="0.25">
      <c r="A138" s="40">
        <v>135</v>
      </c>
      <c r="B138" s="26" t="s">
        <v>147</v>
      </c>
      <c r="C138" s="43">
        <v>5892</v>
      </c>
      <c r="D138" s="28">
        <f t="shared" si="2"/>
        <v>5892</v>
      </c>
    </row>
    <row r="139" spans="1:4" x14ac:dyDescent="0.25">
      <c r="A139" s="40">
        <v>136</v>
      </c>
      <c r="B139" s="26" t="s">
        <v>148</v>
      </c>
      <c r="C139" s="43">
        <v>6565</v>
      </c>
      <c r="D139" s="28">
        <f t="shared" si="2"/>
        <v>6565</v>
      </c>
    </row>
    <row r="140" spans="1:4" x14ac:dyDescent="0.25">
      <c r="A140" s="40">
        <v>137</v>
      </c>
      <c r="B140" s="26" t="s">
        <v>149</v>
      </c>
      <c r="C140" s="43">
        <v>2714</v>
      </c>
      <c r="D140" s="28">
        <f t="shared" si="2"/>
        <v>2714</v>
      </c>
    </row>
    <row r="141" spans="1:4" x14ac:dyDescent="0.25">
      <c r="A141" s="40">
        <v>138</v>
      </c>
      <c r="B141" s="26" t="s">
        <v>150</v>
      </c>
      <c r="C141" s="43">
        <v>233</v>
      </c>
      <c r="D141" s="28">
        <f t="shared" si="2"/>
        <v>233</v>
      </c>
    </row>
    <row r="142" spans="1:4" x14ac:dyDescent="0.25">
      <c r="A142" s="40">
        <v>139</v>
      </c>
      <c r="B142" s="26" t="s">
        <v>151</v>
      </c>
      <c r="C142" s="43">
        <v>1166</v>
      </c>
      <c r="D142" s="28">
        <f t="shared" si="2"/>
        <v>1166</v>
      </c>
    </row>
    <row r="143" spans="1:4" x14ac:dyDescent="0.25">
      <c r="A143" s="40">
        <v>140</v>
      </c>
      <c r="B143" s="26" t="s">
        <v>152</v>
      </c>
      <c r="C143" s="43">
        <v>551</v>
      </c>
      <c r="D143" s="28">
        <f t="shared" si="2"/>
        <v>551</v>
      </c>
    </row>
    <row r="144" spans="1:4" x14ac:dyDescent="0.25">
      <c r="A144" s="40">
        <v>141</v>
      </c>
      <c r="B144" s="26" t="s">
        <v>153</v>
      </c>
      <c r="C144" s="43">
        <v>6165</v>
      </c>
      <c r="D144" s="28">
        <f t="shared" si="2"/>
        <v>6165</v>
      </c>
    </row>
    <row r="145" spans="1:4" x14ac:dyDescent="0.25">
      <c r="A145" s="40">
        <v>142</v>
      </c>
      <c r="B145" s="26" t="s">
        <v>154</v>
      </c>
      <c r="C145" s="43">
        <v>433</v>
      </c>
      <c r="D145" s="28">
        <f t="shared" si="2"/>
        <v>433</v>
      </c>
    </row>
    <row r="146" spans="1:4" x14ac:dyDescent="0.25">
      <c r="A146" s="40">
        <v>143</v>
      </c>
      <c r="B146" s="26" t="s">
        <v>155</v>
      </c>
      <c r="C146" s="43">
        <v>7160</v>
      </c>
      <c r="D146" s="28">
        <f t="shared" si="2"/>
        <v>7160</v>
      </c>
    </row>
    <row r="147" spans="1:4" x14ac:dyDescent="0.25">
      <c r="A147" s="40">
        <v>144</v>
      </c>
      <c r="B147" s="26" t="s">
        <v>156</v>
      </c>
      <c r="C147" s="43">
        <v>550</v>
      </c>
      <c r="D147" s="28">
        <f t="shared" si="2"/>
        <v>550</v>
      </c>
    </row>
    <row r="148" spans="1:4" x14ac:dyDescent="0.25">
      <c r="A148" s="40">
        <v>145</v>
      </c>
      <c r="B148" s="26" t="s">
        <v>157</v>
      </c>
      <c r="C148" s="43">
        <v>5884</v>
      </c>
      <c r="D148" s="28">
        <f t="shared" si="2"/>
        <v>5884</v>
      </c>
    </row>
    <row r="149" spans="1:4" x14ac:dyDescent="0.25">
      <c r="A149" s="40">
        <v>146</v>
      </c>
      <c r="B149" s="26" t="s">
        <v>158</v>
      </c>
      <c r="C149" s="43">
        <v>1608</v>
      </c>
      <c r="D149" s="28">
        <f t="shared" si="2"/>
        <v>1608</v>
      </c>
    </row>
    <row r="150" spans="1:4" x14ac:dyDescent="0.25">
      <c r="A150" s="40">
        <v>147</v>
      </c>
      <c r="B150" s="26" t="s">
        <v>159</v>
      </c>
      <c r="C150" s="43">
        <v>880</v>
      </c>
      <c r="D150" s="28">
        <f t="shared" si="2"/>
        <v>880</v>
      </c>
    </row>
    <row r="151" spans="1:4" x14ac:dyDescent="0.25">
      <c r="A151" s="40">
        <v>148</v>
      </c>
      <c r="B151" s="26" t="s">
        <v>160</v>
      </c>
      <c r="C151" s="43">
        <v>1202</v>
      </c>
      <c r="D151" s="28">
        <f t="shared" si="2"/>
        <v>1202</v>
      </c>
    </row>
    <row r="152" spans="1:4" x14ac:dyDescent="0.25">
      <c r="A152" s="40">
        <v>149</v>
      </c>
      <c r="B152" s="26" t="s">
        <v>161</v>
      </c>
      <c r="C152" s="43">
        <v>1226</v>
      </c>
      <c r="D152" s="28">
        <f t="shared" si="2"/>
        <v>1226</v>
      </c>
    </row>
    <row r="153" spans="1:4" x14ac:dyDescent="0.25">
      <c r="A153" s="40">
        <v>150</v>
      </c>
      <c r="B153" s="26" t="s">
        <v>162</v>
      </c>
      <c r="C153" s="43">
        <v>8691</v>
      </c>
      <c r="D153" s="28">
        <f t="shared" si="2"/>
        <v>8691</v>
      </c>
    </row>
    <row r="154" spans="1:4" x14ac:dyDescent="0.25">
      <c r="A154" s="40">
        <v>151</v>
      </c>
      <c r="B154" s="26" t="s">
        <v>163</v>
      </c>
      <c r="C154" s="43">
        <v>165</v>
      </c>
      <c r="D154" s="28">
        <f t="shared" si="2"/>
        <v>165</v>
      </c>
    </row>
    <row r="155" spans="1:4" x14ac:dyDescent="0.25">
      <c r="A155" s="40">
        <v>152</v>
      </c>
      <c r="B155" s="26" t="s">
        <v>164</v>
      </c>
      <c r="C155" s="43">
        <v>1299</v>
      </c>
      <c r="D155" s="28">
        <f t="shared" si="2"/>
        <v>1299</v>
      </c>
    </row>
    <row r="156" spans="1:4" x14ac:dyDescent="0.25">
      <c r="A156" s="40">
        <v>153</v>
      </c>
      <c r="B156" s="26" t="s">
        <v>165</v>
      </c>
      <c r="C156" s="43">
        <v>2511</v>
      </c>
      <c r="D156" s="28">
        <f t="shared" si="2"/>
        <v>2511</v>
      </c>
    </row>
    <row r="157" spans="1:4" x14ac:dyDescent="0.25">
      <c r="A157" s="40">
        <v>154</v>
      </c>
      <c r="B157" s="26" t="s">
        <v>166</v>
      </c>
      <c r="C157" s="43">
        <v>1718</v>
      </c>
      <c r="D157" s="28">
        <f t="shared" si="2"/>
        <v>1718</v>
      </c>
    </row>
    <row r="158" spans="1:4" x14ac:dyDescent="0.25">
      <c r="A158" s="40">
        <v>155</v>
      </c>
      <c r="B158" s="26" t="s">
        <v>167</v>
      </c>
      <c r="C158" s="43">
        <v>729</v>
      </c>
      <c r="D158" s="28">
        <f t="shared" si="2"/>
        <v>729</v>
      </c>
    </row>
    <row r="159" spans="1:4" x14ac:dyDescent="0.25">
      <c r="A159" s="40">
        <v>156</v>
      </c>
      <c r="B159" s="26" t="s">
        <v>168</v>
      </c>
      <c r="C159" s="43">
        <v>2752</v>
      </c>
      <c r="D159" s="28">
        <f t="shared" si="2"/>
        <v>2752</v>
      </c>
    </row>
    <row r="160" spans="1:4" x14ac:dyDescent="0.25">
      <c r="A160" s="40">
        <v>157</v>
      </c>
      <c r="B160" s="26" t="s">
        <v>169</v>
      </c>
      <c r="C160" s="43">
        <v>19251</v>
      </c>
      <c r="D160" s="28">
        <f t="shared" si="2"/>
        <v>19251</v>
      </c>
    </row>
    <row r="161" spans="1:4" x14ac:dyDescent="0.25">
      <c r="A161" s="40">
        <v>158</v>
      </c>
      <c r="B161" s="26" t="s">
        <v>170</v>
      </c>
      <c r="C161" s="43">
        <v>2353</v>
      </c>
      <c r="D161" s="28">
        <f t="shared" si="2"/>
        <v>2353</v>
      </c>
    </row>
    <row r="162" spans="1:4" x14ac:dyDescent="0.25">
      <c r="A162" s="40">
        <v>159</v>
      </c>
      <c r="B162" s="26" t="s">
        <v>171</v>
      </c>
      <c r="C162" s="43">
        <v>3143</v>
      </c>
      <c r="D162" s="28">
        <f t="shared" si="2"/>
        <v>3143</v>
      </c>
    </row>
    <row r="163" spans="1:4" x14ac:dyDescent="0.25">
      <c r="A163" s="40">
        <v>160</v>
      </c>
      <c r="B163" s="26" t="s">
        <v>172</v>
      </c>
      <c r="C163" s="43">
        <v>1207</v>
      </c>
      <c r="D163" s="28">
        <f t="shared" si="2"/>
        <v>1207</v>
      </c>
    </row>
    <row r="164" spans="1:4" x14ac:dyDescent="0.25">
      <c r="A164" s="40">
        <v>161</v>
      </c>
      <c r="B164" s="26" t="s">
        <v>173</v>
      </c>
      <c r="C164" s="43">
        <v>1470</v>
      </c>
      <c r="D164" s="28">
        <f t="shared" si="2"/>
        <v>1470</v>
      </c>
    </row>
    <row r="165" spans="1:4" x14ac:dyDescent="0.25">
      <c r="A165" s="40">
        <v>162</v>
      </c>
      <c r="B165" s="26" t="s">
        <v>174</v>
      </c>
      <c r="C165" s="43">
        <v>1088</v>
      </c>
      <c r="D165" s="28">
        <f t="shared" si="2"/>
        <v>1088</v>
      </c>
    </row>
    <row r="166" spans="1:4" x14ac:dyDescent="0.25">
      <c r="A166" s="40">
        <v>163</v>
      </c>
      <c r="B166" s="26" t="s">
        <v>175</v>
      </c>
      <c r="C166" s="43">
        <v>893</v>
      </c>
      <c r="D166" s="28">
        <f t="shared" si="2"/>
        <v>893</v>
      </c>
    </row>
    <row r="167" spans="1:4" x14ac:dyDescent="0.25">
      <c r="A167" s="40">
        <v>164</v>
      </c>
      <c r="B167" s="26" t="s">
        <v>176</v>
      </c>
      <c r="C167" s="43">
        <v>1509</v>
      </c>
      <c r="D167" s="28">
        <f t="shared" si="2"/>
        <v>1509</v>
      </c>
    </row>
    <row r="168" spans="1:4" x14ac:dyDescent="0.25">
      <c r="A168" s="40">
        <v>165</v>
      </c>
      <c r="B168" s="26" t="s">
        <v>177</v>
      </c>
      <c r="C168" s="43">
        <v>870</v>
      </c>
      <c r="D168" s="28">
        <f t="shared" si="2"/>
        <v>870</v>
      </c>
    </row>
    <row r="169" spans="1:4" x14ac:dyDescent="0.25">
      <c r="A169" s="40">
        <v>166</v>
      </c>
      <c r="B169" s="26" t="s">
        <v>178</v>
      </c>
      <c r="C169" s="43">
        <v>7567</v>
      </c>
      <c r="D169" s="28">
        <f t="shared" si="2"/>
        <v>7567</v>
      </c>
    </row>
    <row r="170" spans="1:4" x14ac:dyDescent="0.25">
      <c r="A170" s="40">
        <v>167</v>
      </c>
      <c r="B170" s="26" t="s">
        <v>179</v>
      </c>
      <c r="C170" s="43">
        <v>2304</v>
      </c>
      <c r="D170" s="28">
        <f t="shared" si="2"/>
        <v>2304</v>
      </c>
    </row>
    <row r="171" spans="1:4" x14ac:dyDescent="0.25">
      <c r="A171" s="40">
        <v>168</v>
      </c>
      <c r="B171" s="26" t="s">
        <v>180</v>
      </c>
      <c r="C171" s="43">
        <v>480</v>
      </c>
      <c r="D171" s="28">
        <f t="shared" si="2"/>
        <v>480</v>
      </c>
    </row>
    <row r="172" spans="1:4" x14ac:dyDescent="0.25">
      <c r="A172" s="40">
        <v>169</v>
      </c>
      <c r="B172" s="26" t="s">
        <v>181</v>
      </c>
      <c r="C172" s="43">
        <v>3396</v>
      </c>
      <c r="D172" s="28">
        <f t="shared" si="2"/>
        <v>3396</v>
      </c>
    </row>
    <row r="173" spans="1:4" x14ac:dyDescent="0.25">
      <c r="A173" s="40">
        <v>170</v>
      </c>
      <c r="B173" s="26" t="s">
        <v>182</v>
      </c>
      <c r="C173" s="43">
        <v>1965</v>
      </c>
      <c r="D173" s="28">
        <f t="shared" si="2"/>
        <v>1965</v>
      </c>
    </row>
    <row r="174" spans="1:4" x14ac:dyDescent="0.25">
      <c r="A174" s="40">
        <v>171</v>
      </c>
      <c r="B174" s="26" t="s">
        <v>183</v>
      </c>
      <c r="C174" s="43">
        <v>9341</v>
      </c>
      <c r="D174" s="28">
        <f t="shared" si="2"/>
        <v>9341</v>
      </c>
    </row>
    <row r="175" spans="1:4" x14ac:dyDescent="0.25">
      <c r="A175" s="40">
        <v>172</v>
      </c>
      <c r="B175" s="26" t="s">
        <v>184</v>
      </c>
      <c r="C175" s="43">
        <v>429</v>
      </c>
      <c r="D175" s="28">
        <f t="shared" si="2"/>
        <v>429</v>
      </c>
    </row>
    <row r="176" spans="1:4" x14ac:dyDescent="0.25">
      <c r="A176" s="40">
        <v>173</v>
      </c>
      <c r="B176" s="26" t="s">
        <v>185</v>
      </c>
      <c r="C176" s="43">
        <v>897</v>
      </c>
      <c r="D176" s="28">
        <f t="shared" si="2"/>
        <v>897</v>
      </c>
    </row>
    <row r="177" spans="1:4" x14ac:dyDescent="0.25">
      <c r="A177" s="40">
        <v>174</v>
      </c>
      <c r="B177" s="26" t="s">
        <v>186</v>
      </c>
      <c r="C177" s="43">
        <v>3695</v>
      </c>
      <c r="D177" s="28">
        <f t="shared" si="2"/>
        <v>3695</v>
      </c>
    </row>
    <row r="178" spans="1:4" x14ac:dyDescent="0.25">
      <c r="A178" s="40">
        <v>175</v>
      </c>
      <c r="B178" s="26" t="s">
        <v>187</v>
      </c>
      <c r="C178" s="43">
        <v>757</v>
      </c>
      <c r="D178" s="28">
        <f t="shared" si="2"/>
        <v>757</v>
      </c>
    </row>
    <row r="179" spans="1:4" x14ac:dyDescent="0.25">
      <c r="A179" s="40">
        <v>176</v>
      </c>
      <c r="B179" s="26" t="s">
        <v>188</v>
      </c>
      <c r="C179" s="43">
        <v>1927</v>
      </c>
      <c r="D179" s="28">
        <f t="shared" si="2"/>
        <v>1927</v>
      </c>
    </row>
    <row r="180" spans="1:4" x14ac:dyDescent="0.25">
      <c r="A180" s="40">
        <v>177</v>
      </c>
      <c r="B180" s="26" t="s">
        <v>189</v>
      </c>
      <c r="C180" s="43">
        <v>8293</v>
      </c>
      <c r="D180" s="28">
        <f t="shared" si="2"/>
        <v>8293</v>
      </c>
    </row>
    <row r="181" spans="1:4" x14ac:dyDescent="0.25">
      <c r="A181" s="40">
        <v>178</v>
      </c>
      <c r="B181" s="26" t="s">
        <v>190</v>
      </c>
      <c r="C181" s="43">
        <v>3456</v>
      </c>
      <c r="D181" s="28">
        <f t="shared" si="2"/>
        <v>3456</v>
      </c>
    </row>
    <row r="182" spans="1:4" x14ac:dyDescent="0.25">
      <c r="A182" s="40">
        <v>179</v>
      </c>
      <c r="B182" s="26" t="s">
        <v>191</v>
      </c>
      <c r="C182" s="43">
        <v>1157</v>
      </c>
      <c r="D182" s="28">
        <f t="shared" si="2"/>
        <v>1157</v>
      </c>
    </row>
    <row r="183" spans="1:4" x14ac:dyDescent="0.25">
      <c r="A183" s="40">
        <v>180</v>
      </c>
      <c r="B183" s="26" t="s">
        <v>192</v>
      </c>
      <c r="C183" s="43">
        <v>1248</v>
      </c>
      <c r="D183" s="28">
        <f t="shared" si="2"/>
        <v>1248</v>
      </c>
    </row>
    <row r="184" spans="1:4" x14ac:dyDescent="0.25">
      <c r="A184" s="40">
        <v>181</v>
      </c>
      <c r="B184" s="26" t="s">
        <v>193</v>
      </c>
      <c r="C184" s="43">
        <v>415</v>
      </c>
      <c r="D184" s="28">
        <f t="shared" si="2"/>
        <v>415</v>
      </c>
    </row>
    <row r="185" spans="1:4" x14ac:dyDescent="0.25">
      <c r="A185" s="40">
        <v>182</v>
      </c>
      <c r="B185" s="26" t="s">
        <v>194</v>
      </c>
      <c r="C185" s="43">
        <v>1202</v>
      </c>
      <c r="D185" s="28">
        <f t="shared" si="2"/>
        <v>1202</v>
      </c>
    </row>
    <row r="186" spans="1:4" x14ac:dyDescent="0.25">
      <c r="A186" s="40">
        <v>183</v>
      </c>
      <c r="B186" s="26" t="s">
        <v>195</v>
      </c>
      <c r="C186" s="43">
        <v>949</v>
      </c>
      <c r="D186" s="28">
        <f t="shared" si="2"/>
        <v>949</v>
      </c>
    </row>
    <row r="187" spans="1:4" x14ac:dyDescent="0.25">
      <c r="A187" s="40">
        <v>184</v>
      </c>
      <c r="B187" s="26" t="s">
        <v>196</v>
      </c>
      <c r="C187" s="43">
        <v>199866</v>
      </c>
      <c r="D187" s="28">
        <f t="shared" si="2"/>
        <v>199866</v>
      </c>
    </row>
    <row r="188" spans="1:4" x14ac:dyDescent="0.25">
      <c r="A188" s="40">
        <v>185</v>
      </c>
      <c r="B188" s="26" t="s">
        <v>197</v>
      </c>
      <c r="C188" s="43">
        <v>5033</v>
      </c>
      <c r="D188" s="28">
        <f t="shared" si="2"/>
        <v>5033</v>
      </c>
    </row>
    <row r="189" spans="1:4" x14ac:dyDescent="0.25">
      <c r="A189" s="40">
        <v>186</v>
      </c>
      <c r="B189" s="26" t="s">
        <v>198</v>
      </c>
      <c r="C189" s="43">
        <v>311</v>
      </c>
      <c r="D189" s="28">
        <f t="shared" si="2"/>
        <v>311</v>
      </c>
    </row>
    <row r="190" spans="1:4" x14ac:dyDescent="0.25">
      <c r="A190" s="40">
        <v>187</v>
      </c>
      <c r="B190" s="26" t="s">
        <v>199</v>
      </c>
      <c r="C190" s="43">
        <v>1003</v>
      </c>
      <c r="D190" s="28">
        <f t="shared" si="2"/>
        <v>1003</v>
      </c>
    </row>
    <row r="191" spans="1:4" x14ac:dyDescent="0.25">
      <c r="A191" s="40">
        <v>188</v>
      </c>
      <c r="B191" s="26" t="s">
        <v>200</v>
      </c>
      <c r="C191" s="43">
        <v>5342</v>
      </c>
      <c r="D191" s="28">
        <f t="shared" si="2"/>
        <v>5342</v>
      </c>
    </row>
    <row r="192" spans="1:4" x14ac:dyDescent="0.25">
      <c r="A192" s="40">
        <v>189</v>
      </c>
      <c r="B192" s="26" t="s">
        <v>201</v>
      </c>
      <c r="C192" s="43">
        <v>2411</v>
      </c>
      <c r="D192" s="28">
        <f t="shared" si="2"/>
        <v>2411</v>
      </c>
    </row>
    <row r="193" spans="1:4" x14ac:dyDescent="0.25">
      <c r="A193" s="40">
        <v>190</v>
      </c>
      <c r="B193" s="26" t="s">
        <v>202</v>
      </c>
      <c r="C193" s="43">
        <v>14861</v>
      </c>
      <c r="D193" s="28">
        <f t="shared" si="2"/>
        <v>14861</v>
      </c>
    </row>
    <row r="194" spans="1:4" x14ac:dyDescent="0.25">
      <c r="A194" s="40">
        <v>191</v>
      </c>
      <c r="B194" s="26" t="s">
        <v>203</v>
      </c>
      <c r="C194" s="43">
        <v>213</v>
      </c>
      <c r="D194" s="28">
        <f t="shared" si="2"/>
        <v>213</v>
      </c>
    </row>
    <row r="195" spans="1:4" x14ac:dyDescent="0.25">
      <c r="A195" s="40">
        <v>192</v>
      </c>
      <c r="B195" s="26" t="s">
        <v>204</v>
      </c>
      <c r="C195" s="43">
        <v>1997</v>
      </c>
      <c r="D195" s="28">
        <f t="shared" si="2"/>
        <v>1997</v>
      </c>
    </row>
    <row r="196" spans="1:4" x14ac:dyDescent="0.25">
      <c r="A196" s="40">
        <v>193</v>
      </c>
      <c r="B196" s="26" t="s">
        <v>205</v>
      </c>
      <c r="C196" s="43">
        <v>3900</v>
      </c>
      <c r="D196" s="28">
        <f t="shared" si="2"/>
        <v>3900</v>
      </c>
    </row>
    <row r="197" spans="1:4" x14ac:dyDescent="0.25">
      <c r="A197" s="40">
        <v>194</v>
      </c>
      <c r="B197" s="26" t="s">
        <v>206</v>
      </c>
      <c r="C197" s="43">
        <v>1924</v>
      </c>
      <c r="D197" s="28">
        <f t="shared" ref="D197:D260" si="3">C197</f>
        <v>1924</v>
      </c>
    </row>
    <row r="198" spans="1:4" x14ac:dyDescent="0.25">
      <c r="A198" s="40">
        <v>195</v>
      </c>
      <c r="B198" s="26" t="s">
        <v>207</v>
      </c>
      <c r="C198" s="43">
        <v>1011</v>
      </c>
      <c r="D198" s="28">
        <f t="shared" si="3"/>
        <v>1011</v>
      </c>
    </row>
    <row r="199" spans="1:4" x14ac:dyDescent="0.25">
      <c r="A199" s="40">
        <v>196</v>
      </c>
      <c r="B199" s="26" t="s">
        <v>208</v>
      </c>
      <c r="C199" s="43">
        <v>1591</v>
      </c>
      <c r="D199" s="28">
        <f t="shared" si="3"/>
        <v>1591</v>
      </c>
    </row>
    <row r="200" spans="1:4" x14ac:dyDescent="0.25">
      <c r="A200" s="40">
        <v>197</v>
      </c>
      <c r="B200" s="26" t="s">
        <v>209</v>
      </c>
      <c r="C200" s="43">
        <v>3956</v>
      </c>
      <c r="D200" s="28">
        <f t="shared" si="3"/>
        <v>3956</v>
      </c>
    </row>
    <row r="201" spans="1:4" x14ac:dyDescent="0.25">
      <c r="A201" s="40">
        <v>198</v>
      </c>
      <c r="B201" s="26" t="s">
        <v>210</v>
      </c>
      <c r="C201" s="43">
        <v>19690</v>
      </c>
      <c r="D201" s="28">
        <f t="shared" si="3"/>
        <v>19690</v>
      </c>
    </row>
    <row r="202" spans="1:4" x14ac:dyDescent="0.25">
      <c r="A202" s="40">
        <v>199</v>
      </c>
      <c r="B202" s="26" t="s">
        <v>211</v>
      </c>
      <c r="C202" s="43">
        <v>270</v>
      </c>
      <c r="D202" s="28">
        <f t="shared" si="3"/>
        <v>270</v>
      </c>
    </row>
    <row r="203" spans="1:4" x14ac:dyDescent="0.25">
      <c r="A203" s="40">
        <v>200</v>
      </c>
      <c r="B203" s="26" t="s">
        <v>212</v>
      </c>
      <c r="C203" s="43">
        <v>1950</v>
      </c>
      <c r="D203" s="28">
        <f t="shared" si="3"/>
        <v>1950</v>
      </c>
    </row>
    <row r="204" spans="1:4" x14ac:dyDescent="0.25">
      <c r="A204" s="40">
        <v>201</v>
      </c>
      <c r="B204" s="26" t="s">
        <v>213</v>
      </c>
      <c r="C204" s="43">
        <v>961</v>
      </c>
      <c r="D204" s="28">
        <f t="shared" si="3"/>
        <v>961</v>
      </c>
    </row>
    <row r="205" spans="1:4" x14ac:dyDescent="0.25">
      <c r="A205" s="40">
        <v>202</v>
      </c>
      <c r="B205" s="26" t="s">
        <v>214</v>
      </c>
      <c r="C205" s="43">
        <v>2718</v>
      </c>
      <c r="D205" s="28">
        <f t="shared" si="3"/>
        <v>2718</v>
      </c>
    </row>
    <row r="206" spans="1:4" x14ac:dyDescent="0.25">
      <c r="A206" s="40">
        <v>203</v>
      </c>
      <c r="B206" s="26" t="s">
        <v>215</v>
      </c>
      <c r="C206" s="43">
        <v>1808</v>
      </c>
      <c r="D206" s="28">
        <f t="shared" si="3"/>
        <v>1808</v>
      </c>
    </row>
    <row r="207" spans="1:4" x14ac:dyDescent="0.25">
      <c r="A207" s="40">
        <v>204</v>
      </c>
      <c r="B207" s="26" t="s">
        <v>216</v>
      </c>
      <c r="C207" s="43">
        <v>386</v>
      </c>
      <c r="D207" s="28">
        <f t="shared" si="3"/>
        <v>386</v>
      </c>
    </row>
    <row r="208" spans="1:4" x14ac:dyDescent="0.25">
      <c r="A208" s="40">
        <v>205</v>
      </c>
      <c r="B208" s="26" t="s">
        <v>217</v>
      </c>
      <c r="C208" s="43">
        <v>9405</v>
      </c>
      <c r="D208" s="28">
        <f t="shared" si="3"/>
        <v>9405</v>
      </c>
    </row>
    <row r="209" spans="1:4" x14ac:dyDescent="0.25">
      <c r="A209" s="40">
        <v>206</v>
      </c>
      <c r="B209" s="26" t="s">
        <v>218</v>
      </c>
      <c r="C209" s="43">
        <v>1523</v>
      </c>
      <c r="D209" s="28">
        <f t="shared" si="3"/>
        <v>1523</v>
      </c>
    </row>
    <row r="210" spans="1:4" x14ac:dyDescent="0.25">
      <c r="A210" s="40">
        <v>207</v>
      </c>
      <c r="B210" s="26" t="s">
        <v>219</v>
      </c>
      <c r="C210" s="43">
        <v>12836</v>
      </c>
      <c r="D210" s="28">
        <f t="shared" si="3"/>
        <v>12836</v>
      </c>
    </row>
    <row r="211" spans="1:4" x14ac:dyDescent="0.25">
      <c r="A211" s="40">
        <v>208</v>
      </c>
      <c r="B211" s="26" t="s">
        <v>220</v>
      </c>
      <c r="C211" s="43">
        <v>3732</v>
      </c>
      <c r="D211" s="28">
        <f t="shared" si="3"/>
        <v>3732</v>
      </c>
    </row>
    <row r="212" spans="1:4" x14ac:dyDescent="0.25">
      <c r="A212" s="40">
        <v>209</v>
      </c>
      <c r="B212" s="26" t="s">
        <v>221</v>
      </c>
      <c r="C212" s="43">
        <v>435</v>
      </c>
      <c r="D212" s="28">
        <f t="shared" si="3"/>
        <v>435</v>
      </c>
    </row>
    <row r="213" spans="1:4" x14ac:dyDescent="0.25">
      <c r="A213" s="40">
        <v>210</v>
      </c>
      <c r="B213" s="26" t="s">
        <v>222</v>
      </c>
      <c r="C213" s="43">
        <v>3246</v>
      </c>
      <c r="D213" s="28">
        <f t="shared" si="3"/>
        <v>3246</v>
      </c>
    </row>
    <row r="214" spans="1:4" x14ac:dyDescent="0.25">
      <c r="A214" s="40">
        <v>211</v>
      </c>
      <c r="B214" s="26" t="s">
        <v>223</v>
      </c>
      <c r="C214" s="43">
        <v>1804</v>
      </c>
      <c r="D214" s="28">
        <f t="shared" si="3"/>
        <v>1804</v>
      </c>
    </row>
    <row r="215" spans="1:4" x14ac:dyDescent="0.25">
      <c r="A215" s="40">
        <v>212</v>
      </c>
      <c r="B215" s="26" t="s">
        <v>224</v>
      </c>
      <c r="C215" s="43">
        <v>1704</v>
      </c>
      <c r="D215" s="28">
        <f t="shared" si="3"/>
        <v>1704</v>
      </c>
    </row>
    <row r="216" spans="1:4" x14ac:dyDescent="0.25">
      <c r="A216" s="40">
        <v>213</v>
      </c>
      <c r="B216" s="26" t="s">
        <v>225</v>
      </c>
      <c r="C216" s="43">
        <v>3105</v>
      </c>
      <c r="D216" s="28">
        <f t="shared" si="3"/>
        <v>3105</v>
      </c>
    </row>
    <row r="217" spans="1:4" x14ac:dyDescent="0.25">
      <c r="A217" s="40">
        <v>214</v>
      </c>
      <c r="B217" s="26" t="s">
        <v>226</v>
      </c>
      <c r="C217" s="43">
        <v>1044</v>
      </c>
      <c r="D217" s="28">
        <f t="shared" si="3"/>
        <v>1044</v>
      </c>
    </row>
    <row r="218" spans="1:4" x14ac:dyDescent="0.25">
      <c r="A218" s="40">
        <v>215</v>
      </c>
      <c r="B218" s="26" t="s">
        <v>227</v>
      </c>
      <c r="C218" s="43">
        <v>680</v>
      </c>
      <c r="D218" s="28">
        <f t="shared" si="3"/>
        <v>680</v>
      </c>
    </row>
    <row r="219" spans="1:4" x14ac:dyDescent="0.25">
      <c r="A219" s="40">
        <v>216</v>
      </c>
      <c r="B219" s="26" t="s">
        <v>228</v>
      </c>
      <c r="C219" s="43">
        <v>718</v>
      </c>
      <c r="D219" s="28">
        <f t="shared" si="3"/>
        <v>718</v>
      </c>
    </row>
    <row r="220" spans="1:4" x14ac:dyDescent="0.25">
      <c r="A220" s="41">
        <v>217</v>
      </c>
      <c r="B220" s="26" t="s">
        <v>229</v>
      </c>
      <c r="C220" s="43">
        <v>1699</v>
      </c>
      <c r="D220" s="28">
        <f t="shared" si="3"/>
        <v>1699</v>
      </c>
    </row>
    <row r="221" spans="1:4" x14ac:dyDescent="0.25">
      <c r="A221" s="40">
        <v>218</v>
      </c>
      <c r="B221" s="26" t="s">
        <v>230</v>
      </c>
      <c r="C221" s="43">
        <v>295</v>
      </c>
      <c r="D221" s="28">
        <f t="shared" si="3"/>
        <v>295</v>
      </c>
    </row>
    <row r="222" spans="1:4" x14ac:dyDescent="0.25">
      <c r="A222" s="40">
        <v>219</v>
      </c>
      <c r="B222" s="26" t="s">
        <v>231</v>
      </c>
      <c r="C222" s="43">
        <v>1860</v>
      </c>
      <c r="D222" s="28">
        <f t="shared" si="3"/>
        <v>1860</v>
      </c>
    </row>
    <row r="223" spans="1:4" x14ac:dyDescent="0.25">
      <c r="A223" s="40">
        <v>220</v>
      </c>
      <c r="B223" s="26" t="s">
        <v>232</v>
      </c>
      <c r="C223" s="43">
        <v>1778</v>
      </c>
      <c r="D223" s="28">
        <f t="shared" si="3"/>
        <v>1778</v>
      </c>
    </row>
    <row r="224" spans="1:4" x14ac:dyDescent="0.25">
      <c r="A224" s="40">
        <v>221</v>
      </c>
      <c r="B224" s="26" t="s">
        <v>233</v>
      </c>
      <c r="C224" s="43">
        <v>928</v>
      </c>
      <c r="D224" s="28">
        <f t="shared" si="3"/>
        <v>928</v>
      </c>
    </row>
    <row r="225" spans="1:4" x14ac:dyDescent="0.25">
      <c r="A225" s="40">
        <v>222</v>
      </c>
      <c r="B225" s="26" t="s">
        <v>234</v>
      </c>
      <c r="C225" s="43">
        <v>785</v>
      </c>
      <c r="D225" s="28">
        <f t="shared" si="3"/>
        <v>785</v>
      </c>
    </row>
    <row r="226" spans="1:4" x14ac:dyDescent="0.25">
      <c r="A226" s="40">
        <v>223</v>
      </c>
      <c r="B226" s="26" t="s">
        <v>235</v>
      </c>
      <c r="C226" s="43">
        <v>259</v>
      </c>
      <c r="D226" s="28">
        <f t="shared" si="3"/>
        <v>259</v>
      </c>
    </row>
    <row r="227" spans="1:4" x14ac:dyDescent="0.25">
      <c r="A227" s="40">
        <v>224</v>
      </c>
      <c r="B227" s="26" t="s">
        <v>236</v>
      </c>
      <c r="C227" s="43">
        <v>334</v>
      </c>
      <c r="D227" s="28">
        <f t="shared" si="3"/>
        <v>334</v>
      </c>
    </row>
    <row r="228" spans="1:4" x14ac:dyDescent="0.25">
      <c r="A228" s="40">
        <v>225</v>
      </c>
      <c r="B228" s="26" t="s">
        <v>237</v>
      </c>
      <c r="C228" s="43">
        <v>3301</v>
      </c>
      <c r="D228" s="28">
        <f t="shared" si="3"/>
        <v>3301</v>
      </c>
    </row>
    <row r="229" spans="1:4" x14ac:dyDescent="0.25">
      <c r="A229" s="40">
        <v>226</v>
      </c>
      <c r="B229" s="26" t="s">
        <v>238</v>
      </c>
      <c r="C229" s="43">
        <v>1862</v>
      </c>
      <c r="D229" s="28">
        <f t="shared" si="3"/>
        <v>1862</v>
      </c>
    </row>
    <row r="230" spans="1:4" x14ac:dyDescent="0.25">
      <c r="A230" s="40">
        <v>227</v>
      </c>
      <c r="B230" s="26" t="s">
        <v>239</v>
      </c>
      <c r="C230" s="43">
        <v>18318</v>
      </c>
      <c r="D230" s="28">
        <f t="shared" si="3"/>
        <v>18318</v>
      </c>
    </row>
    <row r="231" spans="1:4" x14ac:dyDescent="0.25">
      <c r="A231" s="40">
        <v>228</v>
      </c>
      <c r="B231" s="26" t="s">
        <v>240</v>
      </c>
      <c r="C231" s="43">
        <v>427</v>
      </c>
      <c r="D231" s="28">
        <f t="shared" si="3"/>
        <v>427</v>
      </c>
    </row>
    <row r="232" spans="1:4" x14ac:dyDescent="0.25">
      <c r="A232" s="40">
        <v>229</v>
      </c>
      <c r="B232" s="26" t="s">
        <v>241</v>
      </c>
      <c r="C232" s="43">
        <v>5587</v>
      </c>
      <c r="D232" s="28">
        <f t="shared" si="3"/>
        <v>5587</v>
      </c>
    </row>
    <row r="233" spans="1:4" x14ac:dyDescent="0.25">
      <c r="A233" s="40">
        <v>230</v>
      </c>
      <c r="B233" s="26" t="s">
        <v>242</v>
      </c>
      <c r="C233" s="43">
        <v>667</v>
      </c>
      <c r="D233" s="28">
        <f t="shared" si="3"/>
        <v>667</v>
      </c>
    </row>
    <row r="234" spans="1:4" x14ac:dyDescent="0.25">
      <c r="A234" s="40">
        <v>231</v>
      </c>
      <c r="B234" s="26" t="s">
        <v>243</v>
      </c>
      <c r="C234" s="43">
        <v>1910</v>
      </c>
      <c r="D234" s="28">
        <f t="shared" si="3"/>
        <v>1910</v>
      </c>
    </row>
    <row r="235" spans="1:4" x14ac:dyDescent="0.25">
      <c r="A235" s="40">
        <v>232</v>
      </c>
      <c r="B235" s="26" t="s">
        <v>244</v>
      </c>
      <c r="C235" s="43">
        <v>11950</v>
      </c>
      <c r="D235" s="28">
        <f t="shared" si="3"/>
        <v>11950</v>
      </c>
    </row>
    <row r="236" spans="1:4" x14ac:dyDescent="0.25">
      <c r="A236" s="40">
        <v>233</v>
      </c>
      <c r="B236" s="26" t="s">
        <v>245</v>
      </c>
      <c r="C236" s="43">
        <v>1933</v>
      </c>
      <c r="D236" s="28">
        <f t="shared" si="3"/>
        <v>1933</v>
      </c>
    </row>
    <row r="237" spans="1:4" x14ac:dyDescent="0.25">
      <c r="A237" s="40">
        <v>234</v>
      </c>
      <c r="B237" s="26" t="s">
        <v>246</v>
      </c>
      <c r="C237" s="43">
        <v>3797</v>
      </c>
      <c r="D237" s="28">
        <f t="shared" si="3"/>
        <v>3797</v>
      </c>
    </row>
    <row r="238" spans="1:4" x14ac:dyDescent="0.25">
      <c r="A238" s="40">
        <v>235</v>
      </c>
      <c r="B238" s="26" t="s">
        <v>247</v>
      </c>
      <c r="C238" s="43">
        <v>2104</v>
      </c>
      <c r="D238" s="28">
        <f t="shared" si="3"/>
        <v>2104</v>
      </c>
    </row>
    <row r="239" spans="1:4" x14ac:dyDescent="0.25">
      <c r="A239" s="40">
        <v>236</v>
      </c>
      <c r="B239" s="26" t="s">
        <v>248</v>
      </c>
      <c r="C239" s="43">
        <v>742</v>
      </c>
      <c r="D239" s="28">
        <f t="shared" si="3"/>
        <v>742</v>
      </c>
    </row>
    <row r="240" spans="1:4" x14ac:dyDescent="0.25">
      <c r="A240" s="40">
        <v>237</v>
      </c>
      <c r="B240" s="26" t="s">
        <v>249</v>
      </c>
      <c r="C240" s="43">
        <v>1794</v>
      </c>
      <c r="D240" s="28">
        <f t="shared" si="3"/>
        <v>1794</v>
      </c>
    </row>
    <row r="241" spans="1:4" x14ac:dyDescent="0.25">
      <c r="A241" s="40">
        <v>238</v>
      </c>
      <c r="B241" s="26" t="s">
        <v>250</v>
      </c>
      <c r="C241" s="43">
        <v>613</v>
      </c>
      <c r="D241" s="28">
        <f t="shared" si="3"/>
        <v>613</v>
      </c>
    </row>
    <row r="242" spans="1:4" x14ac:dyDescent="0.25">
      <c r="A242" s="40">
        <v>239</v>
      </c>
      <c r="B242" s="26" t="s">
        <v>251</v>
      </c>
      <c r="C242" s="43">
        <v>1362</v>
      </c>
      <c r="D242" s="28">
        <f t="shared" si="3"/>
        <v>1362</v>
      </c>
    </row>
    <row r="243" spans="1:4" x14ac:dyDescent="0.25">
      <c r="A243" s="40">
        <v>240</v>
      </c>
      <c r="B243" s="26" t="s">
        <v>252</v>
      </c>
      <c r="C243" s="43">
        <v>1436</v>
      </c>
      <c r="D243" s="28">
        <f t="shared" si="3"/>
        <v>1436</v>
      </c>
    </row>
    <row r="244" spans="1:4" x14ac:dyDescent="0.25">
      <c r="A244" s="40">
        <v>241</v>
      </c>
      <c r="B244" s="26" t="s">
        <v>253</v>
      </c>
      <c r="C244" s="43">
        <v>796</v>
      </c>
      <c r="D244" s="28">
        <f t="shared" si="3"/>
        <v>796</v>
      </c>
    </row>
    <row r="245" spans="1:4" x14ac:dyDescent="0.25">
      <c r="A245" s="40">
        <v>242</v>
      </c>
      <c r="B245" s="26" t="s">
        <v>254</v>
      </c>
      <c r="C245" s="43">
        <v>6570</v>
      </c>
      <c r="D245" s="28">
        <f t="shared" si="3"/>
        <v>6570</v>
      </c>
    </row>
    <row r="246" spans="1:4" x14ac:dyDescent="0.25">
      <c r="A246" s="40">
        <v>243</v>
      </c>
      <c r="B246" s="26" t="s">
        <v>255</v>
      </c>
      <c r="C246" s="43">
        <v>2156</v>
      </c>
      <c r="D246" s="28">
        <f t="shared" si="3"/>
        <v>2156</v>
      </c>
    </row>
    <row r="247" spans="1:4" x14ac:dyDescent="0.25">
      <c r="A247" s="40">
        <v>244</v>
      </c>
      <c r="B247" s="26" t="s">
        <v>256</v>
      </c>
      <c r="C247" s="43">
        <v>2273</v>
      </c>
      <c r="D247" s="28">
        <f t="shared" si="3"/>
        <v>2273</v>
      </c>
    </row>
    <row r="248" spans="1:4" x14ac:dyDescent="0.25">
      <c r="A248" s="40">
        <v>245</v>
      </c>
      <c r="B248" s="26" t="s">
        <v>257</v>
      </c>
      <c r="C248" s="43">
        <v>690</v>
      </c>
      <c r="D248" s="28">
        <f t="shared" si="3"/>
        <v>690</v>
      </c>
    </row>
    <row r="249" spans="1:4" x14ac:dyDescent="0.25">
      <c r="A249" s="40">
        <v>246</v>
      </c>
      <c r="B249" s="26" t="s">
        <v>258</v>
      </c>
      <c r="C249" s="43">
        <v>325</v>
      </c>
      <c r="D249" s="28">
        <f t="shared" si="3"/>
        <v>325</v>
      </c>
    </row>
    <row r="250" spans="1:4" x14ac:dyDescent="0.25">
      <c r="A250" s="40">
        <v>247</v>
      </c>
      <c r="B250" s="26" t="s">
        <v>259</v>
      </c>
      <c r="C250" s="43">
        <v>1323</v>
      </c>
      <c r="D250" s="28">
        <f t="shared" si="3"/>
        <v>1323</v>
      </c>
    </row>
    <row r="251" spans="1:4" x14ac:dyDescent="0.25">
      <c r="A251" s="40">
        <v>248</v>
      </c>
      <c r="B251" s="26" t="s">
        <v>260</v>
      </c>
      <c r="C251" s="43">
        <v>8508</v>
      </c>
      <c r="D251" s="28">
        <f t="shared" si="3"/>
        <v>8508</v>
      </c>
    </row>
    <row r="252" spans="1:4" x14ac:dyDescent="0.25">
      <c r="A252" s="40">
        <v>249</v>
      </c>
      <c r="B252" s="26" t="s">
        <v>261</v>
      </c>
      <c r="C252" s="43">
        <v>2176</v>
      </c>
      <c r="D252" s="28">
        <f t="shared" si="3"/>
        <v>2176</v>
      </c>
    </row>
    <row r="253" spans="1:4" x14ac:dyDescent="0.25">
      <c r="A253" s="40">
        <v>250</v>
      </c>
      <c r="B253" s="26" t="s">
        <v>262</v>
      </c>
      <c r="C253" s="43">
        <v>1699</v>
      </c>
      <c r="D253" s="28">
        <f t="shared" si="3"/>
        <v>1699</v>
      </c>
    </row>
    <row r="254" spans="1:4" x14ac:dyDescent="0.25">
      <c r="A254" s="40">
        <v>251</v>
      </c>
      <c r="B254" s="26" t="s">
        <v>263</v>
      </c>
      <c r="C254" s="43">
        <v>635</v>
      </c>
      <c r="D254" s="28">
        <f t="shared" si="3"/>
        <v>635</v>
      </c>
    </row>
    <row r="255" spans="1:4" x14ac:dyDescent="0.25">
      <c r="A255" s="40">
        <v>252</v>
      </c>
      <c r="B255" s="26" t="s">
        <v>264</v>
      </c>
      <c r="C255" s="43">
        <v>1293</v>
      </c>
      <c r="D255" s="28">
        <f t="shared" si="3"/>
        <v>1293</v>
      </c>
    </row>
    <row r="256" spans="1:4" x14ac:dyDescent="0.25">
      <c r="A256" s="40">
        <v>253</v>
      </c>
      <c r="B256" s="26" t="s">
        <v>265</v>
      </c>
      <c r="C256" s="43">
        <v>1054</v>
      </c>
      <c r="D256" s="28">
        <f t="shared" si="3"/>
        <v>1054</v>
      </c>
    </row>
    <row r="257" spans="1:4" x14ac:dyDescent="0.25">
      <c r="A257" s="40">
        <v>254</v>
      </c>
      <c r="B257" s="26" t="s">
        <v>266</v>
      </c>
      <c r="C257" s="43">
        <v>1941</v>
      </c>
      <c r="D257" s="28">
        <f t="shared" si="3"/>
        <v>1941</v>
      </c>
    </row>
    <row r="258" spans="1:4" x14ac:dyDescent="0.25">
      <c r="A258" s="40">
        <v>255</v>
      </c>
      <c r="B258" s="26" t="s">
        <v>267</v>
      </c>
      <c r="C258" s="43">
        <v>1010</v>
      </c>
      <c r="D258" s="28">
        <f t="shared" si="3"/>
        <v>1010</v>
      </c>
    </row>
    <row r="259" spans="1:4" x14ac:dyDescent="0.25">
      <c r="A259" s="40">
        <v>256</v>
      </c>
      <c r="B259" s="26" t="s">
        <v>268</v>
      </c>
      <c r="C259" s="43">
        <v>420</v>
      </c>
      <c r="D259" s="28">
        <f t="shared" si="3"/>
        <v>420</v>
      </c>
    </row>
    <row r="260" spans="1:4" x14ac:dyDescent="0.25">
      <c r="A260" s="40">
        <v>257</v>
      </c>
      <c r="B260" s="26" t="s">
        <v>269</v>
      </c>
      <c r="C260" s="43">
        <v>590</v>
      </c>
      <c r="D260" s="28">
        <f t="shared" si="3"/>
        <v>590</v>
      </c>
    </row>
    <row r="261" spans="1:4" x14ac:dyDescent="0.25">
      <c r="A261" s="40">
        <v>258</v>
      </c>
      <c r="B261" s="26" t="s">
        <v>270</v>
      </c>
      <c r="C261" s="43">
        <v>819</v>
      </c>
      <c r="D261" s="28">
        <f t="shared" ref="D261:D324" si="4">C261</f>
        <v>819</v>
      </c>
    </row>
    <row r="262" spans="1:4" x14ac:dyDescent="0.25">
      <c r="A262" s="40">
        <v>259</v>
      </c>
      <c r="B262" s="26" t="s">
        <v>271</v>
      </c>
      <c r="C262" s="43">
        <v>1286</v>
      </c>
      <c r="D262" s="28">
        <f t="shared" si="4"/>
        <v>1286</v>
      </c>
    </row>
    <row r="263" spans="1:4" x14ac:dyDescent="0.25">
      <c r="A263" s="40">
        <v>260</v>
      </c>
      <c r="B263" s="26" t="s">
        <v>272</v>
      </c>
      <c r="C263" s="43">
        <v>1177</v>
      </c>
      <c r="D263" s="28">
        <f t="shared" si="4"/>
        <v>1177</v>
      </c>
    </row>
    <row r="264" spans="1:4" x14ac:dyDescent="0.25">
      <c r="A264" s="40">
        <v>261</v>
      </c>
      <c r="B264" s="26" t="s">
        <v>273</v>
      </c>
      <c r="C264" s="43">
        <v>4027</v>
      </c>
      <c r="D264" s="28">
        <f t="shared" si="4"/>
        <v>4027</v>
      </c>
    </row>
    <row r="265" spans="1:4" x14ac:dyDescent="0.25">
      <c r="A265" s="40">
        <v>262</v>
      </c>
      <c r="B265" s="26" t="s">
        <v>274</v>
      </c>
      <c r="C265" s="43">
        <v>728</v>
      </c>
      <c r="D265" s="28">
        <f t="shared" si="4"/>
        <v>728</v>
      </c>
    </row>
    <row r="266" spans="1:4" x14ac:dyDescent="0.25">
      <c r="A266" s="40">
        <v>263</v>
      </c>
      <c r="B266" s="26" t="s">
        <v>275</v>
      </c>
      <c r="C266" s="43">
        <v>2054</v>
      </c>
      <c r="D266" s="28">
        <f t="shared" si="4"/>
        <v>2054</v>
      </c>
    </row>
    <row r="267" spans="1:4" x14ac:dyDescent="0.25">
      <c r="A267" s="40">
        <v>264</v>
      </c>
      <c r="B267" s="26" t="s">
        <v>276</v>
      </c>
      <c r="C267" s="43">
        <v>1110</v>
      </c>
      <c r="D267" s="28">
        <f t="shared" si="4"/>
        <v>1110</v>
      </c>
    </row>
    <row r="268" spans="1:4" x14ac:dyDescent="0.25">
      <c r="A268" s="40">
        <v>265</v>
      </c>
      <c r="B268" s="26" t="s">
        <v>277</v>
      </c>
      <c r="C268" s="43">
        <v>5105</v>
      </c>
      <c r="D268" s="28">
        <f t="shared" si="4"/>
        <v>5105</v>
      </c>
    </row>
    <row r="269" spans="1:4" x14ac:dyDescent="0.25">
      <c r="A269" s="40">
        <v>266</v>
      </c>
      <c r="B269" s="26" t="s">
        <v>278</v>
      </c>
      <c r="C269" s="43">
        <v>5342</v>
      </c>
      <c r="D269" s="28">
        <f t="shared" si="4"/>
        <v>5342</v>
      </c>
    </row>
    <row r="270" spans="1:4" x14ac:dyDescent="0.25">
      <c r="A270" s="40">
        <v>267</v>
      </c>
      <c r="B270" s="26" t="s">
        <v>279</v>
      </c>
      <c r="C270" s="43">
        <v>141</v>
      </c>
      <c r="D270" s="28">
        <f t="shared" si="4"/>
        <v>141</v>
      </c>
    </row>
    <row r="271" spans="1:4" x14ac:dyDescent="0.25">
      <c r="A271" s="40">
        <v>268</v>
      </c>
      <c r="B271" s="26" t="s">
        <v>280</v>
      </c>
      <c r="C271" s="43">
        <v>1115</v>
      </c>
      <c r="D271" s="28">
        <f t="shared" si="4"/>
        <v>1115</v>
      </c>
    </row>
    <row r="272" spans="1:4" x14ac:dyDescent="0.25">
      <c r="A272" s="40">
        <v>269</v>
      </c>
      <c r="B272" s="26" t="s">
        <v>281</v>
      </c>
      <c r="C272" s="43">
        <v>2681</v>
      </c>
      <c r="D272" s="28">
        <f t="shared" si="4"/>
        <v>2681</v>
      </c>
    </row>
    <row r="273" spans="1:4" x14ac:dyDescent="0.25">
      <c r="A273" s="40">
        <v>270</v>
      </c>
      <c r="B273" s="26" t="s">
        <v>282</v>
      </c>
      <c r="C273" s="43">
        <v>1034</v>
      </c>
      <c r="D273" s="28">
        <f t="shared" si="4"/>
        <v>1034</v>
      </c>
    </row>
    <row r="274" spans="1:4" x14ac:dyDescent="0.25">
      <c r="A274" s="40">
        <v>271</v>
      </c>
      <c r="B274" s="26" t="s">
        <v>283</v>
      </c>
      <c r="C274" s="43">
        <v>1634</v>
      </c>
      <c r="D274" s="28">
        <f t="shared" si="4"/>
        <v>1634</v>
      </c>
    </row>
    <row r="275" spans="1:4" x14ac:dyDescent="0.25">
      <c r="A275" s="40">
        <v>272</v>
      </c>
      <c r="B275" s="26" t="s">
        <v>284</v>
      </c>
      <c r="C275" s="43">
        <v>3989</v>
      </c>
      <c r="D275" s="28">
        <f t="shared" si="4"/>
        <v>3989</v>
      </c>
    </row>
    <row r="276" spans="1:4" x14ac:dyDescent="0.25">
      <c r="A276" s="40">
        <v>273</v>
      </c>
      <c r="B276" s="26" t="s">
        <v>285</v>
      </c>
      <c r="C276" s="43">
        <v>1963</v>
      </c>
      <c r="D276" s="28">
        <f t="shared" si="4"/>
        <v>1963</v>
      </c>
    </row>
    <row r="277" spans="1:4" x14ac:dyDescent="0.25">
      <c r="A277" s="40">
        <v>274</v>
      </c>
      <c r="B277" s="26" t="s">
        <v>286</v>
      </c>
      <c r="C277" s="43">
        <v>1364</v>
      </c>
      <c r="D277" s="28">
        <f t="shared" si="4"/>
        <v>1364</v>
      </c>
    </row>
    <row r="278" spans="1:4" x14ac:dyDescent="0.25">
      <c r="A278" s="40">
        <v>275</v>
      </c>
      <c r="B278" s="26" t="s">
        <v>287</v>
      </c>
      <c r="C278" s="43">
        <v>3765</v>
      </c>
      <c r="D278" s="28">
        <f t="shared" si="4"/>
        <v>3765</v>
      </c>
    </row>
    <row r="279" spans="1:4" x14ac:dyDescent="0.25">
      <c r="A279" s="40">
        <v>276</v>
      </c>
      <c r="B279" s="26" t="s">
        <v>288</v>
      </c>
      <c r="C279" s="43">
        <v>354</v>
      </c>
      <c r="D279" s="28">
        <f t="shared" si="4"/>
        <v>354</v>
      </c>
    </row>
    <row r="280" spans="1:4" x14ac:dyDescent="0.25">
      <c r="A280" s="40">
        <v>277</v>
      </c>
      <c r="B280" s="26" t="s">
        <v>289</v>
      </c>
      <c r="C280" s="43">
        <v>7013</v>
      </c>
      <c r="D280" s="28">
        <f t="shared" si="4"/>
        <v>7013</v>
      </c>
    </row>
    <row r="281" spans="1:4" x14ac:dyDescent="0.25">
      <c r="A281" s="40">
        <v>278</v>
      </c>
      <c r="B281" s="26" t="s">
        <v>290</v>
      </c>
      <c r="C281" s="43">
        <v>21920</v>
      </c>
      <c r="D281" s="28">
        <f t="shared" si="4"/>
        <v>21920</v>
      </c>
    </row>
    <row r="282" spans="1:4" x14ac:dyDescent="0.25">
      <c r="A282" s="40">
        <v>279</v>
      </c>
      <c r="B282" s="26" t="s">
        <v>291</v>
      </c>
      <c r="C282" s="43">
        <v>1814</v>
      </c>
      <c r="D282" s="28">
        <f t="shared" si="4"/>
        <v>1814</v>
      </c>
    </row>
    <row r="283" spans="1:4" x14ac:dyDescent="0.25">
      <c r="A283" s="40">
        <v>280</v>
      </c>
      <c r="B283" s="26" t="s">
        <v>292</v>
      </c>
      <c r="C283" s="43">
        <v>1775</v>
      </c>
      <c r="D283" s="28">
        <f t="shared" si="4"/>
        <v>1775</v>
      </c>
    </row>
    <row r="284" spans="1:4" x14ac:dyDescent="0.25">
      <c r="A284" s="40">
        <v>281</v>
      </c>
      <c r="B284" s="26" t="s">
        <v>293</v>
      </c>
      <c r="C284" s="43">
        <v>529</v>
      </c>
      <c r="D284" s="28">
        <f t="shared" si="4"/>
        <v>529</v>
      </c>
    </row>
    <row r="285" spans="1:4" x14ac:dyDescent="0.25">
      <c r="A285" s="40">
        <v>282</v>
      </c>
      <c r="B285" s="26" t="s">
        <v>294</v>
      </c>
      <c r="C285" s="43">
        <v>439</v>
      </c>
      <c r="D285" s="28">
        <f t="shared" si="4"/>
        <v>439</v>
      </c>
    </row>
    <row r="286" spans="1:4" x14ac:dyDescent="0.25">
      <c r="A286" s="40">
        <v>283</v>
      </c>
      <c r="B286" s="26" t="s">
        <v>295</v>
      </c>
      <c r="C286" s="43">
        <v>1521</v>
      </c>
      <c r="D286" s="28">
        <f t="shared" si="4"/>
        <v>1521</v>
      </c>
    </row>
    <row r="287" spans="1:4" x14ac:dyDescent="0.25">
      <c r="A287" s="40">
        <v>284</v>
      </c>
      <c r="B287" s="26" t="s">
        <v>296</v>
      </c>
      <c r="C287" s="43">
        <v>1664</v>
      </c>
      <c r="D287" s="28">
        <f t="shared" si="4"/>
        <v>1664</v>
      </c>
    </row>
    <row r="288" spans="1:4" x14ac:dyDescent="0.25">
      <c r="A288" s="40">
        <v>285</v>
      </c>
      <c r="B288" s="26" t="s">
        <v>297</v>
      </c>
      <c r="C288" s="43">
        <v>2088</v>
      </c>
      <c r="D288" s="28">
        <f t="shared" si="4"/>
        <v>2088</v>
      </c>
    </row>
    <row r="289" spans="1:4" x14ac:dyDescent="0.25">
      <c r="A289" s="40">
        <v>286</v>
      </c>
      <c r="B289" s="26" t="s">
        <v>298</v>
      </c>
      <c r="C289" s="43">
        <v>1891</v>
      </c>
      <c r="D289" s="28">
        <f t="shared" si="4"/>
        <v>1891</v>
      </c>
    </row>
    <row r="290" spans="1:4" x14ac:dyDescent="0.25">
      <c r="A290" s="40">
        <v>287</v>
      </c>
      <c r="B290" s="26" t="s">
        <v>299</v>
      </c>
      <c r="C290" s="43">
        <v>1293</v>
      </c>
      <c r="D290" s="28">
        <f t="shared" si="4"/>
        <v>1293</v>
      </c>
    </row>
    <row r="291" spans="1:4" x14ac:dyDescent="0.25">
      <c r="A291" s="40">
        <v>288</v>
      </c>
      <c r="B291" s="26" t="s">
        <v>300</v>
      </c>
      <c r="C291" s="43">
        <v>311</v>
      </c>
      <c r="D291" s="28">
        <f t="shared" si="4"/>
        <v>311</v>
      </c>
    </row>
    <row r="292" spans="1:4" x14ac:dyDescent="0.25">
      <c r="A292" s="40">
        <v>289</v>
      </c>
      <c r="B292" s="26" t="s">
        <v>301</v>
      </c>
      <c r="C292" s="43">
        <v>627</v>
      </c>
      <c r="D292" s="28">
        <f t="shared" si="4"/>
        <v>627</v>
      </c>
    </row>
    <row r="293" spans="1:4" x14ac:dyDescent="0.25">
      <c r="A293" s="40">
        <v>290</v>
      </c>
      <c r="B293" s="26" t="s">
        <v>302</v>
      </c>
      <c r="C293" s="43">
        <v>592</v>
      </c>
      <c r="D293" s="28">
        <f t="shared" si="4"/>
        <v>592</v>
      </c>
    </row>
    <row r="294" spans="1:4" x14ac:dyDescent="0.25">
      <c r="A294" s="40">
        <v>291</v>
      </c>
      <c r="B294" s="26" t="s">
        <v>303</v>
      </c>
      <c r="C294" s="43">
        <v>2280</v>
      </c>
      <c r="D294" s="28">
        <f t="shared" si="4"/>
        <v>2280</v>
      </c>
    </row>
    <row r="295" spans="1:4" x14ac:dyDescent="0.25">
      <c r="A295" s="40">
        <v>292</v>
      </c>
      <c r="B295" s="26" t="s">
        <v>304</v>
      </c>
      <c r="C295" s="43">
        <v>822</v>
      </c>
      <c r="D295" s="28">
        <f t="shared" si="4"/>
        <v>822</v>
      </c>
    </row>
    <row r="296" spans="1:4" x14ac:dyDescent="0.25">
      <c r="A296" s="40">
        <v>293</v>
      </c>
      <c r="B296" s="26" t="s">
        <v>305</v>
      </c>
      <c r="C296" s="43">
        <v>21981</v>
      </c>
      <c r="D296" s="28">
        <f t="shared" si="4"/>
        <v>21981</v>
      </c>
    </row>
    <row r="297" spans="1:4" x14ac:dyDescent="0.25">
      <c r="A297" s="40">
        <v>294</v>
      </c>
      <c r="B297" s="26" t="s">
        <v>306</v>
      </c>
      <c r="C297" s="43">
        <v>5206</v>
      </c>
      <c r="D297" s="28">
        <f t="shared" si="4"/>
        <v>5206</v>
      </c>
    </row>
    <row r="298" spans="1:4" x14ac:dyDescent="0.25">
      <c r="A298" s="40">
        <v>295</v>
      </c>
      <c r="B298" s="26" t="s">
        <v>307</v>
      </c>
      <c r="C298" s="43">
        <v>6800</v>
      </c>
      <c r="D298" s="28">
        <f t="shared" si="4"/>
        <v>6800</v>
      </c>
    </row>
    <row r="299" spans="1:4" x14ac:dyDescent="0.25">
      <c r="A299" s="40">
        <v>296</v>
      </c>
      <c r="B299" s="26" t="s">
        <v>308</v>
      </c>
      <c r="C299" s="43">
        <v>615</v>
      </c>
      <c r="D299" s="28">
        <f t="shared" si="4"/>
        <v>615</v>
      </c>
    </row>
    <row r="300" spans="1:4" x14ac:dyDescent="0.25">
      <c r="A300" s="40">
        <v>297</v>
      </c>
      <c r="B300" s="26" t="s">
        <v>309</v>
      </c>
      <c r="C300" s="43">
        <v>1611</v>
      </c>
      <c r="D300" s="28">
        <f t="shared" si="4"/>
        <v>1611</v>
      </c>
    </row>
    <row r="301" spans="1:4" x14ac:dyDescent="0.25">
      <c r="A301" s="40">
        <v>298</v>
      </c>
      <c r="B301" s="26" t="s">
        <v>310</v>
      </c>
      <c r="C301" s="43">
        <v>11025</v>
      </c>
      <c r="D301" s="28">
        <f t="shared" si="4"/>
        <v>11025</v>
      </c>
    </row>
    <row r="302" spans="1:4" x14ac:dyDescent="0.25">
      <c r="A302" s="40">
        <v>299</v>
      </c>
      <c r="B302" s="26" t="s">
        <v>311</v>
      </c>
      <c r="C302" s="43">
        <v>581</v>
      </c>
      <c r="D302" s="28">
        <f t="shared" si="4"/>
        <v>581</v>
      </c>
    </row>
    <row r="303" spans="1:4" x14ac:dyDescent="0.25">
      <c r="A303" s="40">
        <v>300</v>
      </c>
      <c r="B303" s="26" t="s">
        <v>312</v>
      </c>
      <c r="C303" s="43">
        <v>3772</v>
      </c>
      <c r="D303" s="28">
        <f t="shared" si="4"/>
        <v>3772</v>
      </c>
    </row>
    <row r="304" spans="1:4" x14ac:dyDescent="0.25">
      <c r="A304" s="40">
        <v>301</v>
      </c>
      <c r="B304" s="26" t="s">
        <v>313</v>
      </c>
      <c r="C304" s="43">
        <v>1292</v>
      </c>
      <c r="D304" s="28">
        <f t="shared" si="4"/>
        <v>1292</v>
      </c>
    </row>
    <row r="305" spans="1:4" x14ac:dyDescent="0.25">
      <c r="A305" s="40">
        <v>302</v>
      </c>
      <c r="B305" s="26" t="s">
        <v>314</v>
      </c>
      <c r="C305" s="43">
        <v>2330</v>
      </c>
      <c r="D305" s="28">
        <f t="shared" si="4"/>
        <v>2330</v>
      </c>
    </row>
    <row r="306" spans="1:4" x14ac:dyDescent="0.25">
      <c r="A306" s="40">
        <v>303</v>
      </c>
      <c r="B306" s="26" t="s">
        <v>315</v>
      </c>
      <c r="C306" s="43">
        <v>557</v>
      </c>
      <c r="D306" s="28">
        <f t="shared" si="4"/>
        <v>557</v>
      </c>
    </row>
    <row r="307" spans="1:4" x14ac:dyDescent="0.25">
      <c r="A307" s="40">
        <v>304</v>
      </c>
      <c r="B307" s="26" t="s">
        <v>316</v>
      </c>
      <c r="C307" s="43">
        <v>909</v>
      </c>
      <c r="D307" s="28">
        <f t="shared" si="4"/>
        <v>909</v>
      </c>
    </row>
    <row r="308" spans="1:4" x14ac:dyDescent="0.25">
      <c r="A308" s="40">
        <v>305</v>
      </c>
      <c r="B308" s="26" t="s">
        <v>317</v>
      </c>
      <c r="C308" s="43">
        <v>4332</v>
      </c>
      <c r="D308" s="28">
        <f t="shared" si="4"/>
        <v>4332</v>
      </c>
    </row>
    <row r="309" spans="1:4" x14ac:dyDescent="0.25">
      <c r="A309" s="40">
        <v>306</v>
      </c>
      <c r="B309" s="26" t="s">
        <v>318</v>
      </c>
      <c r="C309" s="43">
        <v>2448</v>
      </c>
      <c r="D309" s="28">
        <f t="shared" si="4"/>
        <v>2448</v>
      </c>
    </row>
    <row r="310" spans="1:4" x14ac:dyDescent="0.25">
      <c r="A310" s="40">
        <v>307</v>
      </c>
      <c r="B310" s="26" t="s">
        <v>319</v>
      </c>
      <c r="C310" s="43">
        <v>6460</v>
      </c>
      <c r="D310" s="28">
        <f t="shared" si="4"/>
        <v>6460</v>
      </c>
    </row>
    <row r="311" spans="1:4" x14ac:dyDescent="0.25">
      <c r="A311" s="40">
        <v>308</v>
      </c>
      <c r="B311" s="26" t="s">
        <v>320</v>
      </c>
      <c r="C311" s="43">
        <v>2471</v>
      </c>
      <c r="D311" s="28">
        <f t="shared" si="4"/>
        <v>2471</v>
      </c>
    </row>
    <row r="312" spans="1:4" x14ac:dyDescent="0.25">
      <c r="A312" s="40">
        <v>309</v>
      </c>
      <c r="B312" s="26" t="s">
        <v>321</v>
      </c>
      <c r="C312" s="43">
        <v>5792</v>
      </c>
      <c r="D312" s="28">
        <f t="shared" si="4"/>
        <v>5792</v>
      </c>
    </row>
    <row r="313" spans="1:4" x14ac:dyDescent="0.25">
      <c r="A313" s="40">
        <v>310</v>
      </c>
      <c r="B313" s="26" t="s">
        <v>322</v>
      </c>
      <c r="C313" s="43">
        <v>10166</v>
      </c>
      <c r="D313" s="28">
        <f t="shared" si="4"/>
        <v>10166</v>
      </c>
    </row>
    <row r="314" spans="1:4" x14ac:dyDescent="0.25">
      <c r="A314" s="40">
        <v>311</v>
      </c>
      <c r="B314" s="26" t="s">
        <v>323</v>
      </c>
      <c r="C314" s="43">
        <v>447</v>
      </c>
      <c r="D314" s="28">
        <f t="shared" si="4"/>
        <v>447</v>
      </c>
    </row>
    <row r="315" spans="1:4" x14ac:dyDescent="0.25">
      <c r="A315" s="40">
        <v>312</v>
      </c>
      <c r="B315" s="26" t="s">
        <v>324</v>
      </c>
      <c r="C315" s="43">
        <v>6239</v>
      </c>
      <c r="D315" s="28">
        <f t="shared" si="4"/>
        <v>6239</v>
      </c>
    </row>
    <row r="316" spans="1:4" x14ac:dyDescent="0.25">
      <c r="A316" s="40">
        <v>313</v>
      </c>
      <c r="B316" s="26" t="s">
        <v>325</v>
      </c>
      <c r="C316" s="43">
        <v>1047</v>
      </c>
      <c r="D316" s="28">
        <f t="shared" si="4"/>
        <v>1047</v>
      </c>
    </row>
    <row r="317" spans="1:4" x14ac:dyDescent="0.25">
      <c r="A317" s="40">
        <v>314</v>
      </c>
      <c r="B317" s="26" t="s">
        <v>326</v>
      </c>
      <c r="C317" s="43">
        <v>1507</v>
      </c>
      <c r="D317" s="28">
        <f t="shared" si="4"/>
        <v>1507</v>
      </c>
    </row>
    <row r="318" spans="1:4" x14ac:dyDescent="0.25">
      <c r="A318" s="40">
        <v>315</v>
      </c>
      <c r="B318" s="26" t="s">
        <v>327</v>
      </c>
      <c r="C318" s="43">
        <v>1065</v>
      </c>
      <c r="D318" s="28">
        <f t="shared" si="4"/>
        <v>1065</v>
      </c>
    </row>
    <row r="319" spans="1:4" x14ac:dyDescent="0.25">
      <c r="A319" s="40">
        <v>316</v>
      </c>
      <c r="B319" s="26" t="s">
        <v>328</v>
      </c>
      <c r="C319" s="43">
        <v>505</v>
      </c>
      <c r="D319" s="28">
        <f t="shared" si="4"/>
        <v>505</v>
      </c>
    </row>
    <row r="320" spans="1:4" x14ac:dyDescent="0.25">
      <c r="A320" s="40">
        <v>317</v>
      </c>
      <c r="B320" s="26" t="s">
        <v>329</v>
      </c>
      <c r="C320" s="43">
        <v>910</v>
      </c>
      <c r="D320" s="28">
        <f t="shared" si="4"/>
        <v>910</v>
      </c>
    </row>
    <row r="321" spans="1:4" x14ac:dyDescent="0.25">
      <c r="A321" s="40">
        <v>318</v>
      </c>
      <c r="B321" s="26" t="s">
        <v>330</v>
      </c>
      <c r="C321" s="43">
        <v>105403</v>
      </c>
      <c r="D321" s="28">
        <f t="shared" si="4"/>
        <v>105403</v>
      </c>
    </row>
    <row r="322" spans="1:4" x14ac:dyDescent="0.25">
      <c r="A322" s="40">
        <v>319</v>
      </c>
      <c r="B322" s="26" t="s">
        <v>331</v>
      </c>
      <c r="C322" s="43">
        <v>502</v>
      </c>
      <c r="D322" s="28">
        <f t="shared" si="4"/>
        <v>502</v>
      </c>
    </row>
    <row r="323" spans="1:4" x14ac:dyDescent="0.25">
      <c r="A323" s="40">
        <v>320</v>
      </c>
      <c r="B323" s="26" t="s">
        <v>332</v>
      </c>
      <c r="C323" s="43">
        <v>391</v>
      </c>
      <c r="D323" s="28">
        <f t="shared" si="4"/>
        <v>391</v>
      </c>
    </row>
    <row r="324" spans="1:4" x14ac:dyDescent="0.25">
      <c r="A324" s="40">
        <v>321</v>
      </c>
      <c r="B324" s="26" t="s">
        <v>333</v>
      </c>
      <c r="C324" s="43">
        <v>504</v>
      </c>
      <c r="D324" s="28">
        <f t="shared" si="4"/>
        <v>504</v>
      </c>
    </row>
    <row r="325" spans="1:4" x14ac:dyDescent="0.25">
      <c r="A325" s="40">
        <v>322</v>
      </c>
      <c r="B325" s="26" t="s">
        <v>334</v>
      </c>
      <c r="C325" s="43">
        <v>402</v>
      </c>
      <c r="D325" s="28">
        <f t="shared" ref="D325:D388" si="5">C325</f>
        <v>402</v>
      </c>
    </row>
    <row r="326" spans="1:4" x14ac:dyDescent="0.25">
      <c r="A326" s="40">
        <v>323</v>
      </c>
      <c r="B326" s="26" t="s">
        <v>335</v>
      </c>
      <c r="C326" s="43">
        <v>1310</v>
      </c>
      <c r="D326" s="28">
        <f t="shared" si="5"/>
        <v>1310</v>
      </c>
    </row>
    <row r="327" spans="1:4" x14ac:dyDescent="0.25">
      <c r="A327" s="40">
        <v>324</v>
      </c>
      <c r="B327" s="26" t="s">
        <v>336</v>
      </c>
      <c r="C327" s="43">
        <v>34736</v>
      </c>
      <c r="D327" s="28">
        <f t="shared" si="5"/>
        <v>34736</v>
      </c>
    </row>
    <row r="328" spans="1:4" x14ac:dyDescent="0.25">
      <c r="A328" s="40">
        <v>325</v>
      </c>
      <c r="B328" s="26" t="s">
        <v>337</v>
      </c>
      <c r="C328" s="43">
        <v>6479</v>
      </c>
      <c r="D328" s="28">
        <f t="shared" si="5"/>
        <v>6479</v>
      </c>
    </row>
    <row r="329" spans="1:4" x14ac:dyDescent="0.25">
      <c r="A329" s="40">
        <v>326</v>
      </c>
      <c r="B329" s="26" t="s">
        <v>338</v>
      </c>
      <c r="C329" s="43">
        <v>2936</v>
      </c>
      <c r="D329" s="28">
        <f t="shared" si="5"/>
        <v>2936</v>
      </c>
    </row>
    <row r="330" spans="1:4" x14ac:dyDescent="0.25">
      <c r="A330" s="40">
        <v>327</v>
      </c>
      <c r="B330" s="26" t="s">
        <v>339</v>
      </c>
      <c r="C330" s="43">
        <v>15241</v>
      </c>
      <c r="D330" s="28">
        <f t="shared" si="5"/>
        <v>15241</v>
      </c>
    </row>
    <row r="331" spans="1:4" x14ac:dyDescent="0.25">
      <c r="A331" s="40">
        <v>328</v>
      </c>
      <c r="B331" s="26" t="s">
        <v>340</v>
      </c>
      <c r="C331" s="43">
        <v>760</v>
      </c>
      <c r="D331" s="28">
        <f t="shared" si="5"/>
        <v>760</v>
      </c>
    </row>
    <row r="332" spans="1:4" x14ac:dyDescent="0.25">
      <c r="A332" s="40">
        <v>329</v>
      </c>
      <c r="B332" s="26" t="s">
        <v>341</v>
      </c>
      <c r="C332" s="43">
        <v>609</v>
      </c>
      <c r="D332" s="28">
        <f t="shared" si="5"/>
        <v>609</v>
      </c>
    </row>
    <row r="333" spans="1:4" x14ac:dyDescent="0.25">
      <c r="A333" s="40">
        <v>330</v>
      </c>
      <c r="B333" s="26" t="s">
        <v>342</v>
      </c>
      <c r="C333" s="43">
        <v>2293</v>
      </c>
      <c r="D333" s="28">
        <f t="shared" si="5"/>
        <v>2293</v>
      </c>
    </row>
    <row r="334" spans="1:4" x14ac:dyDescent="0.25">
      <c r="A334" s="40">
        <v>331</v>
      </c>
      <c r="B334" s="26" t="s">
        <v>343</v>
      </c>
      <c r="C334" s="43">
        <v>1948</v>
      </c>
      <c r="D334" s="28">
        <f t="shared" si="5"/>
        <v>1948</v>
      </c>
    </row>
    <row r="335" spans="1:4" x14ac:dyDescent="0.25">
      <c r="A335" s="40">
        <v>332</v>
      </c>
      <c r="B335" s="26" t="s">
        <v>344</v>
      </c>
      <c r="C335" s="43">
        <v>239</v>
      </c>
      <c r="D335" s="28">
        <f t="shared" si="5"/>
        <v>239</v>
      </c>
    </row>
    <row r="336" spans="1:4" x14ac:dyDescent="0.25">
      <c r="A336" s="40">
        <v>333</v>
      </c>
      <c r="B336" s="26" t="s">
        <v>345</v>
      </c>
      <c r="C336" s="43">
        <v>3843</v>
      </c>
      <c r="D336" s="28">
        <f t="shared" si="5"/>
        <v>3843</v>
      </c>
    </row>
    <row r="337" spans="1:4" x14ac:dyDescent="0.25">
      <c r="A337" s="40">
        <v>334</v>
      </c>
      <c r="B337" s="26" t="s">
        <v>346</v>
      </c>
      <c r="C337" s="43">
        <v>31171</v>
      </c>
      <c r="D337" s="28">
        <f t="shared" si="5"/>
        <v>31171</v>
      </c>
    </row>
    <row r="338" spans="1:4" x14ac:dyDescent="0.25">
      <c r="A338" s="40">
        <v>335</v>
      </c>
      <c r="B338" s="26" t="s">
        <v>347</v>
      </c>
      <c r="C338" s="43">
        <v>452</v>
      </c>
      <c r="D338" s="28">
        <f t="shared" si="5"/>
        <v>452</v>
      </c>
    </row>
    <row r="339" spans="1:4" x14ac:dyDescent="0.25">
      <c r="A339" s="40">
        <v>336</v>
      </c>
      <c r="B339" s="26" t="s">
        <v>348</v>
      </c>
      <c r="C339" s="43">
        <v>1972</v>
      </c>
      <c r="D339" s="28">
        <f t="shared" si="5"/>
        <v>1972</v>
      </c>
    </row>
    <row r="340" spans="1:4" x14ac:dyDescent="0.25">
      <c r="A340" s="40">
        <v>337</v>
      </c>
      <c r="B340" s="26" t="s">
        <v>349</v>
      </c>
      <c r="C340" s="43">
        <v>4033</v>
      </c>
      <c r="D340" s="28">
        <f t="shared" si="5"/>
        <v>4033</v>
      </c>
    </row>
    <row r="341" spans="1:4" x14ac:dyDescent="0.25">
      <c r="A341" s="40">
        <v>338</v>
      </c>
      <c r="B341" s="26" t="s">
        <v>350</v>
      </c>
      <c r="C341" s="43">
        <v>7965</v>
      </c>
      <c r="D341" s="28">
        <f t="shared" si="5"/>
        <v>7965</v>
      </c>
    </row>
    <row r="342" spans="1:4" x14ac:dyDescent="0.25">
      <c r="A342" s="40">
        <v>339</v>
      </c>
      <c r="B342" s="26" t="s">
        <v>351</v>
      </c>
      <c r="C342" s="43">
        <v>2546</v>
      </c>
      <c r="D342" s="28">
        <f t="shared" si="5"/>
        <v>2546</v>
      </c>
    </row>
    <row r="343" spans="1:4" x14ac:dyDescent="0.25">
      <c r="A343" s="40">
        <v>340</v>
      </c>
      <c r="B343" s="26" t="s">
        <v>352</v>
      </c>
      <c r="C343" s="43">
        <v>898</v>
      </c>
      <c r="D343" s="28">
        <f t="shared" si="5"/>
        <v>898</v>
      </c>
    </row>
    <row r="344" spans="1:4" x14ac:dyDescent="0.25">
      <c r="A344" s="40">
        <v>341</v>
      </c>
      <c r="B344" s="26" t="s">
        <v>353</v>
      </c>
      <c r="C344" s="43">
        <v>652</v>
      </c>
      <c r="D344" s="28">
        <f t="shared" si="5"/>
        <v>652</v>
      </c>
    </row>
    <row r="345" spans="1:4" x14ac:dyDescent="0.25">
      <c r="A345" s="40">
        <v>342</v>
      </c>
      <c r="B345" s="26" t="s">
        <v>354</v>
      </c>
      <c r="C345" s="43">
        <v>4483</v>
      </c>
      <c r="D345" s="28">
        <f t="shared" si="5"/>
        <v>4483</v>
      </c>
    </row>
    <row r="346" spans="1:4" x14ac:dyDescent="0.25">
      <c r="A346" s="40">
        <v>343</v>
      </c>
      <c r="B346" s="26" t="s">
        <v>355</v>
      </c>
      <c r="C346" s="43">
        <v>1659</v>
      </c>
      <c r="D346" s="28">
        <f t="shared" si="5"/>
        <v>1659</v>
      </c>
    </row>
    <row r="347" spans="1:4" x14ac:dyDescent="0.25">
      <c r="A347" s="40">
        <v>344</v>
      </c>
      <c r="B347" s="26" t="s">
        <v>356</v>
      </c>
      <c r="C347" s="43">
        <v>1620</v>
      </c>
      <c r="D347" s="28">
        <f t="shared" si="5"/>
        <v>1620</v>
      </c>
    </row>
    <row r="348" spans="1:4" x14ac:dyDescent="0.25">
      <c r="A348" s="40">
        <v>345</v>
      </c>
      <c r="B348" s="26" t="s">
        <v>357</v>
      </c>
      <c r="C348" s="43">
        <v>2297</v>
      </c>
      <c r="D348" s="28">
        <f t="shared" si="5"/>
        <v>2297</v>
      </c>
    </row>
    <row r="349" spans="1:4" x14ac:dyDescent="0.25">
      <c r="A349" s="40">
        <v>346</v>
      </c>
      <c r="B349" s="26" t="s">
        <v>358</v>
      </c>
      <c r="C349" s="43">
        <v>3325</v>
      </c>
      <c r="D349" s="28">
        <f t="shared" si="5"/>
        <v>3325</v>
      </c>
    </row>
    <row r="350" spans="1:4" x14ac:dyDescent="0.25">
      <c r="A350" s="40">
        <v>347</v>
      </c>
      <c r="B350" s="26" t="s">
        <v>359</v>
      </c>
      <c r="C350" s="43">
        <v>2192</v>
      </c>
      <c r="D350" s="28">
        <f t="shared" si="5"/>
        <v>2192</v>
      </c>
    </row>
    <row r="351" spans="1:4" x14ac:dyDescent="0.25">
      <c r="A351" s="40">
        <v>348</v>
      </c>
      <c r="B351" s="26" t="s">
        <v>360</v>
      </c>
      <c r="C351" s="43">
        <v>5179</v>
      </c>
      <c r="D351" s="28">
        <f t="shared" si="5"/>
        <v>5179</v>
      </c>
    </row>
    <row r="352" spans="1:4" x14ac:dyDescent="0.25">
      <c r="A352" s="40">
        <v>349</v>
      </c>
      <c r="B352" s="26" t="s">
        <v>361</v>
      </c>
      <c r="C352" s="43">
        <v>1126</v>
      </c>
      <c r="D352" s="28">
        <f t="shared" si="5"/>
        <v>1126</v>
      </c>
    </row>
    <row r="353" spans="1:4" x14ac:dyDescent="0.25">
      <c r="A353" s="40">
        <v>350</v>
      </c>
      <c r="B353" s="26" t="s">
        <v>362</v>
      </c>
      <c r="C353" s="43">
        <v>19822</v>
      </c>
      <c r="D353" s="28">
        <f t="shared" si="5"/>
        <v>19822</v>
      </c>
    </row>
    <row r="354" spans="1:4" x14ac:dyDescent="0.25">
      <c r="A354" s="40">
        <v>351</v>
      </c>
      <c r="B354" s="26" t="s">
        <v>363</v>
      </c>
      <c r="C354" s="43">
        <v>2180</v>
      </c>
      <c r="D354" s="28">
        <f t="shared" si="5"/>
        <v>2180</v>
      </c>
    </row>
    <row r="355" spans="1:4" x14ac:dyDescent="0.25">
      <c r="A355" s="40">
        <v>352</v>
      </c>
      <c r="B355" s="26" t="s">
        <v>364</v>
      </c>
      <c r="C355" s="43">
        <v>2532</v>
      </c>
      <c r="D355" s="28">
        <f t="shared" si="5"/>
        <v>2532</v>
      </c>
    </row>
    <row r="356" spans="1:4" x14ac:dyDescent="0.25">
      <c r="A356" s="40">
        <v>353</v>
      </c>
      <c r="B356" s="26" t="s">
        <v>365</v>
      </c>
      <c r="C356" s="43">
        <v>1411</v>
      </c>
      <c r="D356" s="28">
        <f t="shared" si="5"/>
        <v>1411</v>
      </c>
    </row>
    <row r="357" spans="1:4" x14ac:dyDescent="0.25">
      <c r="A357" s="40">
        <v>354</v>
      </c>
      <c r="B357" s="26" t="s">
        <v>366</v>
      </c>
      <c r="C357" s="43">
        <v>263</v>
      </c>
      <c r="D357" s="28">
        <f t="shared" si="5"/>
        <v>263</v>
      </c>
    </row>
    <row r="358" spans="1:4" x14ac:dyDescent="0.25">
      <c r="A358" s="40">
        <v>355</v>
      </c>
      <c r="B358" s="26" t="s">
        <v>367</v>
      </c>
      <c r="C358" s="43">
        <v>348</v>
      </c>
      <c r="D358" s="28">
        <f t="shared" si="5"/>
        <v>348</v>
      </c>
    </row>
    <row r="359" spans="1:4" x14ac:dyDescent="0.25">
      <c r="A359" s="40">
        <v>356</v>
      </c>
      <c r="B359" s="26" t="s">
        <v>368</v>
      </c>
      <c r="C359" s="43">
        <v>2533</v>
      </c>
      <c r="D359" s="28">
        <f t="shared" si="5"/>
        <v>2533</v>
      </c>
    </row>
    <row r="360" spans="1:4" x14ac:dyDescent="0.25">
      <c r="A360" s="40">
        <v>357</v>
      </c>
      <c r="B360" s="26" t="s">
        <v>369</v>
      </c>
      <c r="C360" s="43">
        <v>1262</v>
      </c>
      <c r="D360" s="28">
        <f t="shared" si="5"/>
        <v>1262</v>
      </c>
    </row>
    <row r="361" spans="1:4" x14ac:dyDescent="0.25">
      <c r="A361" s="40">
        <v>358</v>
      </c>
      <c r="B361" s="26" t="s">
        <v>370</v>
      </c>
      <c r="C361" s="43">
        <v>1909</v>
      </c>
      <c r="D361" s="28">
        <f t="shared" si="5"/>
        <v>1909</v>
      </c>
    </row>
    <row r="362" spans="1:4" x14ac:dyDescent="0.25">
      <c r="A362" s="40">
        <v>359</v>
      </c>
      <c r="B362" s="26" t="s">
        <v>371</v>
      </c>
      <c r="C362" s="43">
        <v>1112</v>
      </c>
      <c r="D362" s="28">
        <f t="shared" si="5"/>
        <v>1112</v>
      </c>
    </row>
    <row r="363" spans="1:4" x14ac:dyDescent="0.25">
      <c r="A363" s="40">
        <v>360</v>
      </c>
      <c r="B363" s="26" t="s">
        <v>372</v>
      </c>
      <c r="C363" s="43">
        <v>2400</v>
      </c>
      <c r="D363" s="28">
        <f t="shared" si="5"/>
        <v>2400</v>
      </c>
    </row>
    <row r="364" spans="1:4" x14ac:dyDescent="0.25">
      <c r="A364" s="40">
        <v>361</v>
      </c>
      <c r="B364" s="26" t="s">
        <v>373</v>
      </c>
      <c r="C364" s="43">
        <v>427</v>
      </c>
      <c r="D364" s="28">
        <f t="shared" si="5"/>
        <v>427</v>
      </c>
    </row>
    <row r="365" spans="1:4" x14ac:dyDescent="0.25">
      <c r="A365" s="40">
        <v>362</v>
      </c>
      <c r="B365" s="26" t="s">
        <v>374</v>
      </c>
      <c r="C365" s="43">
        <v>1238</v>
      </c>
      <c r="D365" s="28">
        <f t="shared" si="5"/>
        <v>1238</v>
      </c>
    </row>
    <row r="366" spans="1:4" x14ac:dyDescent="0.25">
      <c r="A366" s="40">
        <v>363</v>
      </c>
      <c r="B366" s="26" t="s">
        <v>375</v>
      </c>
      <c r="C366" s="43">
        <v>1527</v>
      </c>
      <c r="D366" s="28">
        <f t="shared" si="5"/>
        <v>1527</v>
      </c>
    </row>
    <row r="367" spans="1:4" x14ac:dyDescent="0.25">
      <c r="A367" s="40">
        <v>364</v>
      </c>
      <c r="B367" s="26" t="s">
        <v>376</v>
      </c>
      <c r="C367" s="43">
        <v>9895</v>
      </c>
      <c r="D367" s="28">
        <f t="shared" si="5"/>
        <v>9895</v>
      </c>
    </row>
    <row r="368" spans="1:4" x14ac:dyDescent="0.25">
      <c r="A368" s="40">
        <v>365</v>
      </c>
      <c r="B368" s="26" t="s">
        <v>377</v>
      </c>
      <c r="C368" s="43">
        <v>914</v>
      </c>
      <c r="D368" s="28">
        <f t="shared" si="5"/>
        <v>914</v>
      </c>
    </row>
    <row r="369" spans="1:4" x14ac:dyDescent="0.25">
      <c r="A369" s="40">
        <v>366</v>
      </c>
      <c r="B369" s="26" t="s">
        <v>378</v>
      </c>
      <c r="C369" s="43">
        <v>3979</v>
      </c>
      <c r="D369" s="28">
        <f t="shared" si="5"/>
        <v>3979</v>
      </c>
    </row>
    <row r="370" spans="1:4" x14ac:dyDescent="0.25">
      <c r="A370" s="40">
        <v>367</v>
      </c>
      <c r="B370" s="26" t="s">
        <v>379</v>
      </c>
      <c r="C370" s="43">
        <v>2346</v>
      </c>
      <c r="D370" s="28">
        <f t="shared" si="5"/>
        <v>2346</v>
      </c>
    </row>
    <row r="371" spans="1:4" x14ac:dyDescent="0.25">
      <c r="A371" s="40">
        <v>368</v>
      </c>
      <c r="B371" s="26" t="s">
        <v>380</v>
      </c>
      <c r="C371" s="43">
        <v>1897</v>
      </c>
      <c r="D371" s="28">
        <f t="shared" si="5"/>
        <v>1897</v>
      </c>
    </row>
    <row r="372" spans="1:4" x14ac:dyDescent="0.25">
      <c r="A372" s="40">
        <v>369</v>
      </c>
      <c r="B372" s="26" t="s">
        <v>381</v>
      </c>
      <c r="C372" s="43">
        <v>1914</v>
      </c>
      <c r="D372" s="28">
        <f t="shared" si="5"/>
        <v>1914</v>
      </c>
    </row>
    <row r="373" spans="1:4" x14ac:dyDescent="0.25">
      <c r="A373" s="40">
        <v>370</v>
      </c>
      <c r="B373" s="26" t="s">
        <v>382</v>
      </c>
      <c r="C373" s="43">
        <v>1787</v>
      </c>
      <c r="D373" s="28">
        <f t="shared" si="5"/>
        <v>1787</v>
      </c>
    </row>
    <row r="374" spans="1:4" x14ac:dyDescent="0.25">
      <c r="A374" s="40">
        <v>371</v>
      </c>
      <c r="B374" s="26" t="s">
        <v>383</v>
      </c>
      <c r="C374" s="43">
        <v>906</v>
      </c>
      <c r="D374" s="28">
        <f t="shared" si="5"/>
        <v>906</v>
      </c>
    </row>
    <row r="375" spans="1:4" x14ac:dyDescent="0.25">
      <c r="A375" s="40">
        <v>372</v>
      </c>
      <c r="B375" s="26" t="s">
        <v>384</v>
      </c>
      <c r="C375" s="43">
        <v>674</v>
      </c>
      <c r="D375" s="28">
        <f t="shared" si="5"/>
        <v>674</v>
      </c>
    </row>
    <row r="376" spans="1:4" x14ac:dyDescent="0.25">
      <c r="A376" s="40">
        <v>373</v>
      </c>
      <c r="B376" s="26" t="s">
        <v>385</v>
      </c>
      <c r="C376" s="43">
        <v>206</v>
      </c>
      <c r="D376" s="28">
        <f t="shared" si="5"/>
        <v>206</v>
      </c>
    </row>
    <row r="377" spans="1:4" x14ac:dyDescent="0.25">
      <c r="A377" s="40">
        <v>374</v>
      </c>
      <c r="B377" s="26" t="s">
        <v>386</v>
      </c>
      <c r="C377" s="43">
        <v>861</v>
      </c>
      <c r="D377" s="28">
        <f t="shared" si="5"/>
        <v>861</v>
      </c>
    </row>
    <row r="378" spans="1:4" x14ac:dyDescent="0.25">
      <c r="A378" s="40">
        <v>375</v>
      </c>
      <c r="B378" s="26" t="s">
        <v>387</v>
      </c>
      <c r="C378" s="43">
        <v>13521</v>
      </c>
      <c r="D378" s="28">
        <f t="shared" si="5"/>
        <v>13521</v>
      </c>
    </row>
    <row r="379" spans="1:4" x14ac:dyDescent="0.25">
      <c r="A379" s="40">
        <v>376</v>
      </c>
      <c r="B379" s="26" t="s">
        <v>388</v>
      </c>
      <c r="C379" s="43">
        <v>256</v>
      </c>
      <c r="D379" s="28">
        <f t="shared" si="5"/>
        <v>256</v>
      </c>
    </row>
    <row r="380" spans="1:4" x14ac:dyDescent="0.25">
      <c r="A380" s="40">
        <v>377</v>
      </c>
      <c r="B380" s="26" t="s">
        <v>389</v>
      </c>
      <c r="C380" s="43">
        <v>7097</v>
      </c>
      <c r="D380" s="28">
        <f t="shared" si="5"/>
        <v>7097</v>
      </c>
    </row>
    <row r="381" spans="1:4" x14ac:dyDescent="0.25">
      <c r="A381" s="40">
        <v>378</v>
      </c>
      <c r="B381" s="26" t="s">
        <v>390</v>
      </c>
      <c r="C381" s="43">
        <v>1974</v>
      </c>
      <c r="D381" s="28">
        <f t="shared" si="5"/>
        <v>1974</v>
      </c>
    </row>
    <row r="382" spans="1:4" x14ac:dyDescent="0.25">
      <c r="A382" s="40">
        <v>379</v>
      </c>
      <c r="B382" s="26" t="s">
        <v>391</v>
      </c>
      <c r="C382" s="43">
        <v>3099</v>
      </c>
      <c r="D382" s="28">
        <f t="shared" si="5"/>
        <v>3099</v>
      </c>
    </row>
    <row r="383" spans="1:4" x14ac:dyDescent="0.25">
      <c r="A383" s="40">
        <v>380</v>
      </c>
      <c r="B383" s="26" t="s">
        <v>392</v>
      </c>
      <c r="C383" s="43">
        <v>1565</v>
      </c>
      <c r="D383" s="28">
        <f t="shared" si="5"/>
        <v>1565</v>
      </c>
    </row>
    <row r="384" spans="1:4" x14ac:dyDescent="0.25">
      <c r="A384" s="40">
        <v>381</v>
      </c>
      <c r="B384" s="26" t="s">
        <v>393</v>
      </c>
      <c r="C384" s="43">
        <v>1518</v>
      </c>
      <c r="D384" s="28">
        <f t="shared" si="5"/>
        <v>1518</v>
      </c>
    </row>
    <row r="385" spans="1:4" x14ac:dyDescent="0.25">
      <c r="A385" s="40">
        <v>382</v>
      </c>
      <c r="B385" s="26" t="s">
        <v>394</v>
      </c>
      <c r="C385" s="43">
        <v>663</v>
      </c>
      <c r="D385" s="28">
        <f t="shared" si="5"/>
        <v>663</v>
      </c>
    </row>
    <row r="386" spans="1:4" x14ac:dyDescent="0.25">
      <c r="A386" s="40">
        <v>383</v>
      </c>
      <c r="B386" s="26" t="s">
        <v>395</v>
      </c>
      <c r="C386" s="43">
        <v>495</v>
      </c>
      <c r="D386" s="28">
        <f t="shared" si="5"/>
        <v>495</v>
      </c>
    </row>
    <row r="387" spans="1:4" x14ac:dyDescent="0.25">
      <c r="A387" s="40">
        <v>384</v>
      </c>
      <c r="B387" s="26" t="s">
        <v>396</v>
      </c>
      <c r="C387" s="43">
        <v>2530</v>
      </c>
      <c r="D387" s="28">
        <f t="shared" si="5"/>
        <v>2530</v>
      </c>
    </row>
    <row r="388" spans="1:4" x14ac:dyDescent="0.25">
      <c r="A388" s="40">
        <v>385</v>
      </c>
      <c r="B388" s="26" t="s">
        <v>397</v>
      </c>
      <c r="C388" s="43">
        <v>127490</v>
      </c>
      <c r="D388" s="28">
        <f t="shared" si="5"/>
        <v>127490</v>
      </c>
    </row>
    <row r="389" spans="1:4" x14ac:dyDescent="0.25">
      <c r="A389" s="40">
        <v>386</v>
      </c>
      <c r="B389" s="26" t="s">
        <v>398</v>
      </c>
      <c r="C389" s="43">
        <v>11624</v>
      </c>
      <c r="D389" s="28">
        <f t="shared" ref="D389:D452" si="6">C389</f>
        <v>11624</v>
      </c>
    </row>
    <row r="390" spans="1:4" x14ac:dyDescent="0.25">
      <c r="A390" s="40">
        <v>387</v>
      </c>
      <c r="B390" s="26" t="s">
        <v>399</v>
      </c>
      <c r="C390" s="43">
        <v>1676</v>
      </c>
      <c r="D390" s="28">
        <f t="shared" si="6"/>
        <v>1676</v>
      </c>
    </row>
    <row r="391" spans="1:4" x14ac:dyDescent="0.25">
      <c r="A391" s="40">
        <v>388</v>
      </c>
      <c r="B391" s="26" t="s">
        <v>400</v>
      </c>
      <c r="C391" s="43">
        <v>1467</v>
      </c>
      <c r="D391" s="28">
        <f t="shared" si="6"/>
        <v>1467</v>
      </c>
    </row>
    <row r="392" spans="1:4" x14ac:dyDescent="0.25">
      <c r="A392" s="40">
        <v>389</v>
      </c>
      <c r="B392" s="26" t="s">
        <v>401</v>
      </c>
      <c r="C392" s="43">
        <v>633</v>
      </c>
      <c r="D392" s="28">
        <f t="shared" si="6"/>
        <v>633</v>
      </c>
    </row>
    <row r="393" spans="1:4" x14ac:dyDescent="0.25">
      <c r="A393" s="40">
        <v>390</v>
      </c>
      <c r="B393" s="26" t="s">
        <v>402</v>
      </c>
      <c r="C393" s="43">
        <v>62229</v>
      </c>
      <c r="D393" s="28">
        <f t="shared" si="6"/>
        <v>62229</v>
      </c>
    </row>
    <row r="394" spans="1:4" x14ac:dyDescent="0.25">
      <c r="A394" s="40">
        <v>391</v>
      </c>
      <c r="B394" s="26" t="s">
        <v>403</v>
      </c>
      <c r="C394" s="43">
        <v>1814</v>
      </c>
      <c r="D394" s="28">
        <f t="shared" si="6"/>
        <v>1814</v>
      </c>
    </row>
    <row r="395" spans="1:4" x14ac:dyDescent="0.25">
      <c r="A395" s="40">
        <v>392</v>
      </c>
      <c r="B395" s="26" t="s">
        <v>404</v>
      </c>
      <c r="C395" s="43">
        <v>3692</v>
      </c>
      <c r="D395" s="28">
        <f t="shared" si="6"/>
        <v>3692</v>
      </c>
    </row>
    <row r="396" spans="1:4" x14ac:dyDescent="0.25">
      <c r="A396" s="40">
        <v>393</v>
      </c>
      <c r="B396" s="26" t="s">
        <v>405</v>
      </c>
      <c r="C396" s="43">
        <v>2471</v>
      </c>
      <c r="D396" s="28">
        <f t="shared" si="6"/>
        <v>2471</v>
      </c>
    </row>
    <row r="397" spans="1:4" x14ac:dyDescent="0.25">
      <c r="A397" s="40">
        <v>394</v>
      </c>
      <c r="B397" s="26" t="s">
        <v>406</v>
      </c>
      <c r="C397" s="43">
        <v>1616</v>
      </c>
      <c r="D397" s="28">
        <f t="shared" si="6"/>
        <v>1616</v>
      </c>
    </row>
    <row r="398" spans="1:4" x14ac:dyDescent="0.25">
      <c r="A398" s="40">
        <v>395</v>
      </c>
      <c r="B398" s="26" t="s">
        <v>407</v>
      </c>
      <c r="C398" s="43">
        <v>833</v>
      </c>
      <c r="D398" s="28">
        <f t="shared" si="6"/>
        <v>833</v>
      </c>
    </row>
    <row r="399" spans="1:4" x14ac:dyDescent="0.25">
      <c r="A399" s="40">
        <v>396</v>
      </c>
      <c r="B399" s="26" t="s">
        <v>408</v>
      </c>
      <c r="C399" s="43">
        <v>1774</v>
      </c>
      <c r="D399" s="28">
        <f t="shared" si="6"/>
        <v>1774</v>
      </c>
    </row>
    <row r="400" spans="1:4" x14ac:dyDescent="0.25">
      <c r="A400" s="40">
        <v>397</v>
      </c>
      <c r="B400" s="26" t="s">
        <v>409</v>
      </c>
      <c r="C400" s="43">
        <v>39678</v>
      </c>
      <c r="D400" s="28">
        <f t="shared" si="6"/>
        <v>39678</v>
      </c>
    </row>
    <row r="401" spans="1:4" x14ac:dyDescent="0.25">
      <c r="A401" s="40">
        <v>398</v>
      </c>
      <c r="B401" s="26" t="s">
        <v>410</v>
      </c>
      <c r="C401" s="43">
        <v>3412</v>
      </c>
      <c r="D401" s="28">
        <f t="shared" si="6"/>
        <v>3412</v>
      </c>
    </row>
    <row r="402" spans="1:4" x14ac:dyDescent="0.25">
      <c r="A402" s="40">
        <v>399</v>
      </c>
      <c r="B402" s="26" t="s">
        <v>411</v>
      </c>
      <c r="C402" s="43">
        <v>40251</v>
      </c>
      <c r="D402" s="28">
        <f t="shared" si="6"/>
        <v>40251</v>
      </c>
    </row>
    <row r="403" spans="1:4" x14ac:dyDescent="0.25">
      <c r="A403" s="40">
        <v>400</v>
      </c>
      <c r="B403" s="26" t="s">
        <v>412</v>
      </c>
      <c r="C403" s="43">
        <v>1480</v>
      </c>
      <c r="D403" s="28">
        <f t="shared" si="6"/>
        <v>1480</v>
      </c>
    </row>
    <row r="404" spans="1:4" x14ac:dyDescent="0.25">
      <c r="A404" s="40">
        <v>401</v>
      </c>
      <c r="B404" s="26" t="s">
        <v>413</v>
      </c>
      <c r="C404" s="43">
        <v>58814</v>
      </c>
      <c r="D404" s="28">
        <f t="shared" si="6"/>
        <v>58814</v>
      </c>
    </row>
    <row r="405" spans="1:4" x14ac:dyDescent="0.25">
      <c r="A405" s="40">
        <v>402</v>
      </c>
      <c r="B405" s="26" t="s">
        <v>414</v>
      </c>
      <c r="C405" s="43">
        <v>546</v>
      </c>
      <c r="D405" s="28">
        <f t="shared" si="6"/>
        <v>546</v>
      </c>
    </row>
    <row r="406" spans="1:4" x14ac:dyDescent="0.25">
      <c r="A406" s="40">
        <v>403</v>
      </c>
      <c r="B406" s="26" t="s">
        <v>415</v>
      </c>
      <c r="C406" s="43">
        <v>5657</v>
      </c>
      <c r="D406" s="28">
        <f t="shared" si="6"/>
        <v>5657</v>
      </c>
    </row>
    <row r="407" spans="1:4" x14ac:dyDescent="0.25">
      <c r="A407" s="40">
        <v>404</v>
      </c>
      <c r="B407" s="26" t="s">
        <v>416</v>
      </c>
      <c r="C407" s="43">
        <v>1208</v>
      </c>
      <c r="D407" s="28">
        <f t="shared" si="6"/>
        <v>1208</v>
      </c>
    </row>
    <row r="408" spans="1:4" x14ac:dyDescent="0.25">
      <c r="A408" s="40">
        <v>405</v>
      </c>
      <c r="B408" s="26" t="s">
        <v>417</v>
      </c>
      <c r="C408" s="43">
        <v>3836</v>
      </c>
      <c r="D408" s="28">
        <f t="shared" si="6"/>
        <v>3836</v>
      </c>
    </row>
    <row r="409" spans="1:4" x14ac:dyDescent="0.25">
      <c r="A409" s="40">
        <v>406</v>
      </c>
      <c r="B409" s="26" t="s">
        <v>418</v>
      </c>
      <c r="C409" s="43">
        <v>11706</v>
      </c>
      <c r="D409" s="28">
        <f t="shared" si="6"/>
        <v>11706</v>
      </c>
    </row>
    <row r="410" spans="1:4" x14ac:dyDescent="0.25">
      <c r="A410" s="40">
        <v>407</v>
      </c>
      <c r="B410" s="26" t="s">
        <v>419</v>
      </c>
      <c r="C410" s="43">
        <v>5240</v>
      </c>
      <c r="D410" s="28">
        <f t="shared" si="6"/>
        <v>5240</v>
      </c>
    </row>
    <row r="411" spans="1:4" x14ac:dyDescent="0.25">
      <c r="A411" s="40">
        <v>408</v>
      </c>
      <c r="B411" s="26" t="s">
        <v>420</v>
      </c>
      <c r="C411" s="43">
        <v>488</v>
      </c>
      <c r="D411" s="28">
        <f t="shared" si="6"/>
        <v>488</v>
      </c>
    </row>
    <row r="412" spans="1:4" x14ac:dyDescent="0.25">
      <c r="A412" s="40">
        <v>409</v>
      </c>
      <c r="B412" s="26" t="s">
        <v>421</v>
      </c>
      <c r="C412" s="43">
        <v>13965</v>
      </c>
      <c r="D412" s="28">
        <f t="shared" si="6"/>
        <v>13965</v>
      </c>
    </row>
    <row r="413" spans="1:4" x14ac:dyDescent="0.25">
      <c r="A413" s="40">
        <v>410</v>
      </c>
      <c r="B413" s="26" t="s">
        <v>422</v>
      </c>
      <c r="C413" s="43">
        <v>1783</v>
      </c>
      <c r="D413" s="28">
        <f t="shared" si="6"/>
        <v>1783</v>
      </c>
    </row>
    <row r="414" spans="1:4" x14ac:dyDescent="0.25">
      <c r="A414" s="40">
        <v>411</v>
      </c>
      <c r="B414" s="26" t="s">
        <v>423</v>
      </c>
      <c r="C414" s="43">
        <v>482</v>
      </c>
      <c r="D414" s="28">
        <f t="shared" si="6"/>
        <v>482</v>
      </c>
    </row>
    <row r="415" spans="1:4" x14ac:dyDescent="0.25">
      <c r="A415" s="40">
        <v>412</v>
      </c>
      <c r="B415" s="26" t="s">
        <v>424</v>
      </c>
      <c r="C415" s="43">
        <v>2374</v>
      </c>
      <c r="D415" s="28">
        <f t="shared" si="6"/>
        <v>2374</v>
      </c>
    </row>
    <row r="416" spans="1:4" x14ac:dyDescent="0.25">
      <c r="A416" s="40">
        <v>413</v>
      </c>
      <c r="B416" s="26" t="s">
        <v>425</v>
      </c>
      <c r="C416" s="43">
        <v>287523</v>
      </c>
      <c r="D416" s="28">
        <f t="shared" si="6"/>
        <v>287523</v>
      </c>
    </row>
    <row r="417" spans="1:4" x14ac:dyDescent="0.25">
      <c r="A417" s="40">
        <v>414</v>
      </c>
      <c r="B417" s="26" t="s">
        <v>426</v>
      </c>
      <c r="C417" s="43">
        <v>6266</v>
      </c>
      <c r="D417" s="28">
        <f t="shared" si="6"/>
        <v>6266</v>
      </c>
    </row>
    <row r="418" spans="1:4" x14ac:dyDescent="0.25">
      <c r="A418" s="40">
        <v>415</v>
      </c>
      <c r="B418" s="26" t="s">
        <v>427</v>
      </c>
      <c r="C418" s="43">
        <v>2655</v>
      </c>
      <c r="D418" s="28">
        <f t="shared" si="6"/>
        <v>2655</v>
      </c>
    </row>
    <row r="419" spans="1:4" x14ac:dyDescent="0.25">
      <c r="A419" s="40">
        <v>416</v>
      </c>
      <c r="B419" s="26" t="s">
        <v>428</v>
      </c>
      <c r="C419" s="43">
        <v>342</v>
      </c>
      <c r="D419" s="28">
        <f t="shared" si="6"/>
        <v>342</v>
      </c>
    </row>
    <row r="420" spans="1:4" x14ac:dyDescent="0.25">
      <c r="A420" s="40">
        <v>417</v>
      </c>
      <c r="B420" s="26" t="s">
        <v>429</v>
      </c>
      <c r="C420" s="43">
        <v>6311</v>
      </c>
      <c r="D420" s="28">
        <f t="shared" si="6"/>
        <v>6311</v>
      </c>
    </row>
    <row r="421" spans="1:4" x14ac:dyDescent="0.25">
      <c r="A421" s="40">
        <v>418</v>
      </c>
      <c r="B421" s="26" t="s">
        <v>430</v>
      </c>
      <c r="C421" s="43">
        <v>7420</v>
      </c>
      <c r="D421" s="28">
        <f t="shared" si="6"/>
        <v>7420</v>
      </c>
    </row>
    <row r="422" spans="1:4" x14ac:dyDescent="0.25">
      <c r="A422" s="40">
        <v>419</v>
      </c>
      <c r="B422" s="26" t="s">
        <v>431</v>
      </c>
      <c r="C422" s="43">
        <v>566</v>
      </c>
      <c r="D422" s="28">
        <f t="shared" si="6"/>
        <v>566</v>
      </c>
    </row>
    <row r="423" spans="1:4" x14ac:dyDescent="0.25">
      <c r="A423" s="40">
        <v>420</v>
      </c>
      <c r="B423" s="26" t="s">
        <v>432</v>
      </c>
      <c r="C423" s="43">
        <v>1242</v>
      </c>
      <c r="D423" s="28">
        <f t="shared" si="6"/>
        <v>1242</v>
      </c>
    </row>
    <row r="424" spans="1:4" x14ac:dyDescent="0.25">
      <c r="A424" s="40">
        <v>421</v>
      </c>
      <c r="B424" s="26" t="s">
        <v>433</v>
      </c>
      <c r="C424" s="43">
        <v>3184</v>
      </c>
      <c r="D424" s="28">
        <f t="shared" si="6"/>
        <v>3184</v>
      </c>
    </row>
    <row r="425" spans="1:4" x14ac:dyDescent="0.25">
      <c r="A425" s="40">
        <v>422</v>
      </c>
      <c r="B425" s="26" t="s">
        <v>434</v>
      </c>
      <c r="C425" s="43">
        <v>309</v>
      </c>
      <c r="D425" s="28">
        <f t="shared" si="6"/>
        <v>309</v>
      </c>
    </row>
    <row r="426" spans="1:4" x14ac:dyDescent="0.25">
      <c r="A426" s="40">
        <v>423</v>
      </c>
      <c r="B426" s="26" t="s">
        <v>435</v>
      </c>
      <c r="C426" s="43">
        <v>274</v>
      </c>
      <c r="D426" s="28">
        <f t="shared" si="6"/>
        <v>274</v>
      </c>
    </row>
    <row r="427" spans="1:4" x14ac:dyDescent="0.25">
      <c r="A427" s="40">
        <v>424</v>
      </c>
      <c r="B427" s="26" t="s">
        <v>436</v>
      </c>
      <c r="C427" s="43">
        <v>2012</v>
      </c>
      <c r="D427" s="28">
        <f t="shared" si="6"/>
        <v>2012</v>
      </c>
    </row>
    <row r="428" spans="1:4" x14ac:dyDescent="0.25">
      <c r="A428" s="40">
        <v>425</v>
      </c>
      <c r="B428" s="26" t="s">
        <v>437</v>
      </c>
      <c r="C428" s="43">
        <v>1997</v>
      </c>
      <c r="D428" s="28">
        <f t="shared" si="6"/>
        <v>1997</v>
      </c>
    </row>
    <row r="429" spans="1:4" x14ac:dyDescent="0.25">
      <c r="A429" s="40">
        <v>426</v>
      </c>
      <c r="B429" s="26" t="s">
        <v>438</v>
      </c>
      <c r="C429" s="43">
        <v>5438</v>
      </c>
      <c r="D429" s="28">
        <f t="shared" si="6"/>
        <v>5438</v>
      </c>
    </row>
    <row r="430" spans="1:4" x14ac:dyDescent="0.25">
      <c r="A430" s="40">
        <v>427</v>
      </c>
      <c r="B430" s="26" t="s">
        <v>439</v>
      </c>
      <c r="C430" s="43">
        <v>10991</v>
      </c>
      <c r="D430" s="28">
        <f t="shared" si="6"/>
        <v>10991</v>
      </c>
    </row>
    <row r="431" spans="1:4" x14ac:dyDescent="0.25">
      <c r="A431" s="40">
        <v>428</v>
      </c>
      <c r="B431" s="26" t="s">
        <v>440</v>
      </c>
      <c r="C431" s="43">
        <v>1252</v>
      </c>
      <c r="D431" s="28">
        <f t="shared" si="6"/>
        <v>1252</v>
      </c>
    </row>
    <row r="432" spans="1:4" x14ac:dyDescent="0.25">
      <c r="A432" s="40">
        <v>429</v>
      </c>
      <c r="B432" s="26" t="s">
        <v>441</v>
      </c>
      <c r="C432" s="43">
        <v>775</v>
      </c>
      <c r="D432" s="28">
        <f t="shared" si="6"/>
        <v>775</v>
      </c>
    </row>
    <row r="433" spans="1:4" x14ac:dyDescent="0.25">
      <c r="A433" s="40">
        <v>430</v>
      </c>
      <c r="B433" s="26" t="s">
        <v>442</v>
      </c>
      <c r="C433" s="43">
        <v>170</v>
      </c>
      <c r="D433" s="28">
        <f t="shared" si="6"/>
        <v>170</v>
      </c>
    </row>
    <row r="434" spans="1:4" x14ac:dyDescent="0.25">
      <c r="A434" s="40">
        <v>431</v>
      </c>
      <c r="B434" s="26" t="s">
        <v>443</v>
      </c>
      <c r="C434" s="43">
        <v>1041</v>
      </c>
      <c r="D434" s="28">
        <f t="shared" si="6"/>
        <v>1041</v>
      </c>
    </row>
    <row r="435" spans="1:4" x14ac:dyDescent="0.25">
      <c r="A435" s="40">
        <v>432</v>
      </c>
      <c r="B435" s="26" t="s">
        <v>444</v>
      </c>
      <c r="C435" s="43">
        <v>516</v>
      </c>
      <c r="D435" s="28">
        <f t="shared" si="6"/>
        <v>516</v>
      </c>
    </row>
    <row r="436" spans="1:4" x14ac:dyDescent="0.25">
      <c r="A436" s="40">
        <v>433</v>
      </c>
      <c r="B436" s="26" t="s">
        <v>445</v>
      </c>
      <c r="C436" s="43">
        <v>1534</v>
      </c>
      <c r="D436" s="28">
        <f t="shared" si="6"/>
        <v>1534</v>
      </c>
    </row>
    <row r="437" spans="1:4" x14ac:dyDescent="0.25">
      <c r="A437" s="40">
        <v>434</v>
      </c>
      <c r="B437" s="26" t="s">
        <v>446</v>
      </c>
      <c r="C437" s="43">
        <v>2877</v>
      </c>
      <c r="D437" s="28">
        <f t="shared" si="6"/>
        <v>2877</v>
      </c>
    </row>
    <row r="438" spans="1:4" x14ac:dyDescent="0.25">
      <c r="A438" s="40">
        <v>435</v>
      </c>
      <c r="B438" s="26" t="s">
        <v>447</v>
      </c>
      <c r="C438" s="43">
        <v>2010</v>
      </c>
      <c r="D438" s="28">
        <f t="shared" si="6"/>
        <v>2010</v>
      </c>
    </row>
    <row r="439" spans="1:4" x14ac:dyDescent="0.25">
      <c r="A439" s="40">
        <v>436</v>
      </c>
      <c r="B439" s="26" t="s">
        <v>448</v>
      </c>
      <c r="C439" s="43">
        <v>458</v>
      </c>
      <c r="D439" s="28">
        <f t="shared" si="6"/>
        <v>458</v>
      </c>
    </row>
    <row r="440" spans="1:4" x14ac:dyDescent="0.25">
      <c r="A440" s="40">
        <v>437</v>
      </c>
      <c r="B440" s="26" t="s">
        <v>449</v>
      </c>
      <c r="C440" s="43">
        <v>5711</v>
      </c>
      <c r="D440" s="28">
        <f t="shared" si="6"/>
        <v>5711</v>
      </c>
    </row>
    <row r="441" spans="1:4" x14ac:dyDescent="0.25">
      <c r="A441" s="40">
        <v>438</v>
      </c>
      <c r="B441" s="26" t="s">
        <v>450</v>
      </c>
      <c r="C441" s="43">
        <v>945</v>
      </c>
      <c r="D441" s="28">
        <f t="shared" si="6"/>
        <v>945</v>
      </c>
    </row>
    <row r="442" spans="1:4" x14ac:dyDescent="0.25">
      <c r="A442" s="40">
        <v>439</v>
      </c>
      <c r="B442" s="26" t="s">
        <v>451</v>
      </c>
      <c r="C442" s="43">
        <v>15460</v>
      </c>
      <c r="D442" s="28">
        <f t="shared" si="6"/>
        <v>15460</v>
      </c>
    </row>
    <row r="443" spans="1:4" x14ac:dyDescent="0.25">
      <c r="A443" s="40">
        <v>440</v>
      </c>
      <c r="B443" s="26" t="s">
        <v>452</v>
      </c>
      <c r="C443" s="43">
        <v>1053</v>
      </c>
      <c r="D443" s="28">
        <f t="shared" si="6"/>
        <v>1053</v>
      </c>
    </row>
    <row r="444" spans="1:4" x14ac:dyDescent="0.25">
      <c r="A444" s="40">
        <v>441</v>
      </c>
      <c r="B444" s="26" t="s">
        <v>453</v>
      </c>
      <c r="C444" s="43">
        <v>6901</v>
      </c>
      <c r="D444" s="28">
        <f t="shared" si="6"/>
        <v>6901</v>
      </c>
    </row>
    <row r="445" spans="1:4" x14ac:dyDescent="0.25">
      <c r="A445" s="40">
        <v>442</v>
      </c>
      <c r="B445" s="26" t="s">
        <v>454</v>
      </c>
      <c r="C445" s="43">
        <v>220</v>
      </c>
      <c r="D445" s="28">
        <f t="shared" si="6"/>
        <v>220</v>
      </c>
    </row>
    <row r="446" spans="1:4" x14ac:dyDescent="0.25">
      <c r="A446" s="40">
        <v>443</v>
      </c>
      <c r="B446" s="26" t="s">
        <v>455</v>
      </c>
      <c r="C446" s="43">
        <v>350</v>
      </c>
      <c r="D446" s="28">
        <f t="shared" si="6"/>
        <v>350</v>
      </c>
    </row>
    <row r="447" spans="1:4" x14ac:dyDescent="0.25">
      <c r="A447" s="40">
        <v>444</v>
      </c>
      <c r="B447" s="26" t="s">
        <v>456</v>
      </c>
      <c r="C447" s="43">
        <v>759</v>
      </c>
      <c r="D447" s="28">
        <f t="shared" si="6"/>
        <v>759</v>
      </c>
    </row>
    <row r="448" spans="1:4" x14ac:dyDescent="0.25">
      <c r="A448" s="40">
        <v>445</v>
      </c>
      <c r="B448" s="26" t="s">
        <v>457</v>
      </c>
      <c r="C448" s="43">
        <v>948</v>
      </c>
      <c r="D448" s="28">
        <f t="shared" si="6"/>
        <v>948</v>
      </c>
    </row>
    <row r="449" spans="1:4" x14ac:dyDescent="0.25">
      <c r="A449" s="40">
        <v>446</v>
      </c>
      <c r="B449" s="26" t="s">
        <v>458</v>
      </c>
      <c r="C449" s="43">
        <v>3781</v>
      </c>
      <c r="D449" s="28">
        <f t="shared" si="6"/>
        <v>3781</v>
      </c>
    </row>
    <row r="450" spans="1:4" x14ac:dyDescent="0.25">
      <c r="A450" s="40">
        <v>447</v>
      </c>
      <c r="B450" s="26" t="s">
        <v>459</v>
      </c>
      <c r="C450" s="43">
        <v>12325</v>
      </c>
      <c r="D450" s="28">
        <f t="shared" si="6"/>
        <v>12325</v>
      </c>
    </row>
    <row r="451" spans="1:4" x14ac:dyDescent="0.25">
      <c r="A451" s="40">
        <v>448</v>
      </c>
      <c r="B451" s="26" t="s">
        <v>460</v>
      </c>
      <c r="C451" s="43">
        <v>1262</v>
      </c>
      <c r="D451" s="28">
        <f t="shared" si="6"/>
        <v>1262</v>
      </c>
    </row>
    <row r="452" spans="1:4" x14ac:dyDescent="0.25">
      <c r="A452" s="40">
        <v>449</v>
      </c>
      <c r="B452" s="26" t="s">
        <v>461</v>
      </c>
      <c r="C452" s="43">
        <v>1780</v>
      </c>
      <c r="D452" s="28">
        <f t="shared" si="6"/>
        <v>1780</v>
      </c>
    </row>
    <row r="453" spans="1:4" x14ac:dyDescent="0.25">
      <c r="A453" s="40">
        <v>450</v>
      </c>
      <c r="B453" s="26" t="s">
        <v>462</v>
      </c>
      <c r="C453" s="43">
        <v>7229</v>
      </c>
      <c r="D453" s="28">
        <f t="shared" ref="D453:D516" si="7">C453</f>
        <v>7229</v>
      </c>
    </row>
    <row r="454" spans="1:4" x14ac:dyDescent="0.25">
      <c r="A454" s="40">
        <v>451</v>
      </c>
      <c r="B454" s="26" t="s">
        <v>463</v>
      </c>
      <c r="C454" s="43">
        <v>571</v>
      </c>
      <c r="D454" s="28">
        <f t="shared" si="7"/>
        <v>571</v>
      </c>
    </row>
    <row r="455" spans="1:4" x14ac:dyDescent="0.25">
      <c r="A455" s="40">
        <v>452</v>
      </c>
      <c r="B455" s="26" t="s">
        <v>464</v>
      </c>
      <c r="C455" s="43">
        <v>2700</v>
      </c>
      <c r="D455" s="28">
        <f t="shared" si="7"/>
        <v>2700</v>
      </c>
    </row>
    <row r="456" spans="1:4" x14ac:dyDescent="0.25">
      <c r="A456" s="40">
        <v>453</v>
      </c>
      <c r="B456" s="26" t="s">
        <v>465</v>
      </c>
      <c r="C456" s="43">
        <v>3664</v>
      </c>
      <c r="D456" s="28">
        <f t="shared" si="7"/>
        <v>3664</v>
      </c>
    </row>
    <row r="457" spans="1:4" x14ac:dyDescent="0.25">
      <c r="A457" s="40">
        <v>454</v>
      </c>
      <c r="B457" s="26" t="s">
        <v>466</v>
      </c>
      <c r="C457" s="43">
        <v>1826</v>
      </c>
      <c r="D457" s="28">
        <f t="shared" si="7"/>
        <v>1826</v>
      </c>
    </row>
    <row r="458" spans="1:4" x14ac:dyDescent="0.25">
      <c r="A458" s="40">
        <v>455</v>
      </c>
      <c r="B458" s="26" t="s">
        <v>467</v>
      </c>
      <c r="C458" s="43">
        <v>1873</v>
      </c>
      <c r="D458" s="28">
        <f t="shared" si="7"/>
        <v>1873</v>
      </c>
    </row>
    <row r="459" spans="1:4" x14ac:dyDescent="0.25">
      <c r="A459" s="40">
        <v>456</v>
      </c>
      <c r="B459" s="26" t="s">
        <v>468</v>
      </c>
      <c r="C459" s="43">
        <v>1075</v>
      </c>
      <c r="D459" s="28">
        <f t="shared" si="7"/>
        <v>1075</v>
      </c>
    </row>
    <row r="460" spans="1:4" x14ac:dyDescent="0.25">
      <c r="A460" s="40">
        <v>457</v>
      </c>
      <c r="B460" s="26" t="s">
        <v>469</v>
      </c>
      <c r="C460" s="43">
        <v>2142</v>
      </c>
      <c r="D460" s="28">
        <f t="shared" si="7"/>
        <v>2142</v>
      </c>
    </row>
    <row r="461" spans="1:4" x14ac:dyDescent="0.25">
      <c r="A461" s="40">
        <v>458</v>
      </c>
      <c r="B461" s="26" t="s">
        <v>470</v>
      </c>
      <c r="C461" s="43">
        <v>1467</v>
      </c>
      <c r="D461" s="28">
        <f t="shared" si="7"/>
        <v>1467</v>
      </c>
    </row>
    <row r="462" spans="1:4" x14ac:dyDescent="0.25">
      <c r="A462" s="40">
        <v>459</v>
      </c>
      <c r="B462" s="26" t="s">
        <v>471</v>
      </c>
      <c r="C462" s="43">
        <v>3805</v>
      </c>
      <c r="D462" s="28">
        <f t="shared" si="7"/>
        <v>3805</v>
      </c>
    </row>
    <row r="463" spans="1:4" x14ac:dyDescent="0.25">
      <c r="A463" s="40">
        <v>460</v>
      </c>
      <c r="B463" s="26" t="s">
        <v>472</v>
      </c>
      <c r="C463" s="43">
        <v>2679</v>
      </c>
      <c r="D463" s="28">
        <f t="shared" si="7"/>
        <v>2679</v>
      </c>
    </row>
    <row r="464" spans="1:4" x14ac:dyDescent="0.25">
      <c r="A464" s="40">
        <v>461</v>
      </c>
      <c r="B464" s="26" t="s">
        <v>473</v>
      </c>
      <c r="C464" s="43">
        <v>601</v>
      </c>
      <c r="D464" s="28">
        <f t="shared" si="7"/>
        <v>601</v>
      </c>
    </row>
    <row r="465" spans="1:4" x14ac:dyDescent="0.25">
      <c r="A465" s="40">
        <v>462</v>
      </c>
      <c r="B465" s="26" t="s">
        <v>474</v>
      </c>
      <c r="C465" s="43">
        <v>3283</v>
      </c>
      <c r="D465" s="28">
        <f t="shared" si="7"/>
        <v>3283</v>
      </c>
    </row>
    <row r="466" spans="1:4" x14ac:dyDescent="0.25">
      <c r="A466" s="40">
        <v>463</v>
      </c>
      <c r="B466" s="26" t="s">
        <v>475</v>
      </c>
      <c r="C466" s="43">
        <v>351</v>
      </c>
      <c r="D466" s="28">
        <f t="shared" si="7"/>
        <v>351</v>
      </c>
    </row>
    <row r="467" spans="1:4" x14ac:dyDescent="0.25">
      <c r="A467" s="40">
        <v>464</v>
      </c>
      <c r="B467" s="26" t="s">
        <v>476</v>
      </c>
      <c r="C467" s="43">
        <v>463</v>
      </c>
      <c r="D467" s="28">
        <f t="shared" si="7"/>
        <v>463</v>
      </c>
    </row>
    <row r="468" spans="1:4" x14ac:dyDescent="0.25">
      <c r="A468" s="40">
        <v>465</v>
      </c>
      <c r="B468" s="26" t="s">
        <v>477</v>
      </c>
      <c r="C468" s="43">
        <v>868</v>
      </c>
      <c r="D468" s="28">
        <f t="shared" si="7"/>
        <v>868</v>
      </c>
    </row>
    <row r="469" spans="1:4" x14ac:dyDescent="0.25">
      <c r="A469" s="40">
        <v>466</v>
      </c>
      <c r="B469" s="26" t="s">
        <v>478</v>
      </c>
      <c r="C469" s="43">
        <v>7705</v>
      </c>
      <c r="D469" s="28">
        <f t="shared" si="7"/>
        <v>7705</v>
      </c>
    </row>
    <row r="470" spans="1:4" x14ac:dyDescent="0.25">
      <c r="A470" s="40">
        <v>467</v>
      </c>
      <c r="B470" s="26" t="s">
        <v>479</v>
      </c>
      <c r="C470" s="43">
        <v>11786</v>
      </c>
      <c r="D470" s="28">
        <f t="shared" si="7"/>
        <v>11786</v>
      </c>
    </row>
    <row r="471" spans="1:4" x14ac:dyDescent="0.25">
      <c r="A471" s="40">
        <v>468</v>
      </c>
      <c r="B471" s="26" t="s">
        <v>480</v>
      </c>
      <c r="C471" s="43">
        <v>7272</v>
      </c>
      <c r="D471" s="28">
        <f t="shared" si="7"/>
        <v>7272</v>
      </c>
    </row>
    <row r="472" spans="1:4" x14ac:dyDescent="0.25">
      <c r="A472" s="40">
        <v>469</v>
      </c>
      <c r="B472" s="26" t="s">
        <v>481</v>
      </c>
      <c r="C472" s="43">
        <v>20563</v>
      </c>
      <c r="D472" s="28">
        <f t="shared" si="7"/>
        <v>20563</v>
      </c>
    </row>
    <row r="473" spans="1:4" x14ac:dyDescent="0.25">
      <c r="A473" s="40">
        <v>470</v>
      </c>
      <c r="B473" s="26" t="s">
        <v>482</v>
      </c>
      <c r="C473" s="43">
        <v>2627</v>
      </c>
      <c r="D473" s="28">
        <f t="shared" si="7"/>
        <v>2627</v>
      </c>
    </row>
    <row r="474" spans="1:4" x14ac:dyDescent="0.25">
      <c r="A474" s="40">
        <v>471</v>
      </c>
      <c r="B474" s="26" t="s">
        <v>483</v>
      </c>
      <c r="C474" s="43">
        <v>353</v>
      </c>
      <c r="D474" s="28">
        <f t="shared" si="7"/>
        <v>353</v>
      </c>
    </row>
    <row r="475" spans="1:4" x14ac:dyDescent="0.25">
      <c r="A475" s="40">
        <v>472</v>
      </c>
      <c r="B475" s="26" t="s">
        <v>484</v>
      </c>
      <c r="C475" s="43">
        <v>2080</v>
      </c>
      <c r="D475" s="28">
        <f t="shared" si="7"/>
        <v>2080</v>
      </c>
    </row>
    <row r="476" spans="1:4" x14ac:dyDescent="0.25">
      <c r="A476" s="40">
        <v>473</v>
      </c>
      <c r="B476" s="26" t="s">
        <v>485</v>
      </c>
      <c r="C476" s="43">
        <v>732</v>
      </c>
      <c r="D476" s="28">
        <f t="shared" si="7"/>
        <v>732</v>
      </c>
    </row>
    <row r="477" spans="1:4" x14ac:dyDescent="0.25">
      <c r="A477" s="40">
        <v>474</v>
      </c>
      <c r="B477" s="26" t="s">
        <v>486</v>
      </c>
      <c r="C477" s="43">
        <v>1769</v>
      </c>
      <c r="D477" s="28">
        <f t="shared" si="7"/>
        <v>1769</v>
      </c>
    </row>
    <row r="478" spans="1:4" x14ac:dyDescent="0.25">
      <c r="A478" s="40">
        <v>475</v>
      </c>
      <c r="B478" s="26" t="s">
        <v>487</v>
      </c>
      <c r="C478" s="43">
        <v>8007</v>
      </c>
      <c r="D478" s="28">
        <f t="shared" si="7"/>
        <v>8007</v>
      </c>
    </row>
    <row r="479" spans="1:4" x14ac:dyDescent="0.25">
      <c r="A479" s="40">
        <v>476</v>
      </c>
      <c r="B479" s="26" t="s">
        <v>488</v>
      </c>
      <c r="C479" s="43">
        <v>463</v>
      </c>
      <c r="D479" s="28">
        <f t="shared" si="7"/>
        <v>463</v>
      </c>
    </row>
    <row r="480" spans="1:4" x14ac:dyDescent="0.25">
      <c r="A480" s="40">
        <v>477</v>
      </c>
      <c r="B480" s="26" t="s">
        <v>489</v>
      </c>
      <c r="C480" s="43">
        <v>776</v>
      </c>
      <c r="D480" s="28">
        <f t="shared" si="7"/>
        <v>776</v>
      </c>
    </row>
    <row r="481" spans="1:4" x14ac:dyDescent="0.25">
      <c r="A481" s="40">
        <v>478</v>
      </c>
      <c r="B481" s="26" t="s">
        <v>490</v>
      </c>
      <c r="C481" s="43">
        <v>820</v>
      </c>
      <c r="D481" s="28">
        <f t="shared" si="7"/>
        <v>820</v>
      </c>
    </row>
    <row r="482" spans="1:4" x14ac:dyDescent="0.25">
      <c r="A482" s="40">
        <v>479</v>
      </c>
      <c r="B482" s="26" t="s">
        <v>491</v>
      </c>
      <c r="C482" s="43">
        <v>123</v>
      </c>
      <c r="D482" s="28">
        <f t="shared" si="7"/>
        <v>123</v>
      </c>
    </row>
    <row r="483" spans="1:4" x14ac:dyDescent="0.25">
      <c r="A483" s="40">
        <v>480</v>
      </c>
      <c r="B483" s="26" t="s">
        <v>492</v>
      </c>
      <c r="C483" s="43">
        <v>824</v>
      </c>
      <c r="D483" s="28">
        <f t="shared" si="7"/>
        <v>824</v>
      </c>
    </row>
    <row r="484" spans="1:4" x14ac:dyDescent="0.25">
      <c r="A484" s="40">
        <v>481</v>
      </c>
      <c r="B484" s="26" t="s">
        <v>493</v>
      </c>
      <c r="C484" s="43">
        <v>2053</v>
      </c>
      <c r="D484" s="28">
        <f t="shared" si="7"/>
        <v>2053</v>
      </c>
    </row>
    <row r="485" spans="1:4" x14ac:dyDescent="0.25">
      <c r="A485" s="40">
        <v>482</v>
      </c>
      <c r="B485" s="26" t="s">
        <v>494</v>
      </c>
      <c r="C485" s="43">
        <v>47545</v>
      </c>
      <c r="D485" s="28">
        <f t="shared" si="7"/>
        <v>47545</v>
      </c>
    </row>
    <row r="486" spans="1:4" x14ac:dyDescent="0.25">
      <c r="A486" s="40">
        <v>483</v>
      </c>
      <c r="B486" s="26" t="s">
        <v>495</v>
      </c>
      <c r="C486" s="43">
        <v>5565</v>
      </c>
      <c r="D486" s="28">
        <f t="shared" si="7"/>
        <v>5565</v>
      </c>
    </row>
    <row r="487" spans="1:4" x14ac:dyDescent="0.25">
      <c r="A487" s="40">
        <v>484</v>
      </c>
      <c r="B487" s="26" t="s">
        <v>496</v>
      </c>
      <c r="C487" s="43">
        <v>3200</v>
      </c>
      <c r="D487" s="28">
        <f t="shared" si="7"/>
        <v>3200</v>
      </c>
    </row>
    <row r="488" spans="1:4" x14ac:dyDescent="0.25">
      <c r="A488" s="40">
        <v>485</v>
      </c>
      <c r="B488" s="26" t="s">
        <v>497</v>
      </c>
      <c r="C488" s="43">
        <v>1679</v>
      </c>
      <c r="D488" s="28">
        <f t="shared" si="7"/>
        <v>1679</v>
      </c>
    </row>
    <row r="489" spans="1:4" x14ac:dyDescent="0.25">
      <c r="A489" s="40">
        <v>486</v>
      </c>
      <c r="B489" s="26" t="s">
        <v>498</v>
      </c>
      <c r="C489" s="43">
        <v>1964</v>
      </c>
      <c r="D489" s="28">
        <f t="shared" si="7"/>
        <v>1964</v>
      </c>
    </row>
    <row r="490" spans="1:4" x14ac:dyDescent="0.25">
      <c r="A490" s="40">
        <v>487</v>
      </c>
      <c r="B490" s="26" t="s">
        <v>499</v>
      </c>
      <c r="C490" s="43">
        <v>2273</v>
      </c>
      <c r="D490" s="28">
        <f t="shared" si="7"/>
        <v>2273</v>
      </c>
    </row>
    <row r="491" spans="1:4" x14ac:dyDescent="0.25">
      <c r="A491" s="40">
        <v>488</v>
      </c>
      <c r="B491" s="26" t="s">
        <v>500</v>
      </c>
      <c r="C491" s="43">
        <v>192</v>
      </c>
      <c r="D491" s="28">
        <f t="shared" si="7"/>
        <v>192</v>
      </c>
    </row>
    <row r="492" spans="1:4" x14ac:dyDescent="0.25">
      <c r="A492" s="40">
        <v>489</v>
      </c>
      <c r="B492" s="26" t="s">
        <v>501</v>
      </c>
      <c r="C492" s="43">
        <v>2571</v>
      </c>
      <c r="D492" s="28">
        <f t="shared" si="7"/>
        <v>2571</v>
      </c>
    </row>
    <row r="493" spans="1:4" x14ac:dyDescent="0.25">
      <c r="A493" s="40">
        <v>490</v>
      </c>
      <c r="B493" s="26" t="s">
        <v>502</v>
      </c>
      <c r="C493" s="43">
        <v>2062</v>
      </c>
      <c r="D493" s="28">
        <f t="shared" si="7"/>
        <v>2062</v>
      </c>
    </row>
    <row r="494" spans="1:4" x14ac:dyDescent="0.25">
      <c r="A494" s="40">
        <v>491</v>
      </c>
      <c r="B494" s="26" t="s">
        <v>503</v>
      </c>
      <c r="C494" s="43">
        <v>2902</v>
      </c>
      <c r="D494" s="28">
        <f t="shared" si="7"/>
        <v>2902</v>
      </c>
    </row>
    <row r="495" spans="1:4" x14ac:dyDescent="0.25">
      <c r="A495" s="40">
        <v>492</v>
      </c>
      <c r="B495" s="26" t="s">
        <v>504</v>
      </c>
      <c r="C495" s="43">
        <v>2336</v>
      </c>
      <c r="D495" s="28">
        <f t="shared" si="7"/>
        <v>2336</v>
      </c>
    </row>
    <row r="496" spans="1:4" x14ac:dyDescent="0.25">
      <c r="A496" s="40">
        <v>493</v>
      </c>
      <c r="B496" s="26" t="s">
        <v>505</v>
      </c>
      <c r="C496" s="43">
        <v>474</v>
      </c>
      <c r="D496" s="28">
        <f t="shared" si="7"/>
        <v>474</v>
      </c>
    </row>
    <row r="497" spans="1:4" x14ac:dyDescent="0.25">
      <c r="A497" s="40">
        <v>494</v>
      </c>
      <c r="B497" s="26" t="s">
        <v>506</v>
      </c>
      <c r="C497" s="43">
        <v>3376</v>
      </c>
      <c r="D497" s="28">
        <f t="shared" si="7"/>
        <v>3376</v>
      </c>
    </row>
    <row r="498" spans="1:4" x14ac:dyDescent="0.25">
      <c r="A498" s="40">
        <v>495</v>
      </c>
      <c r="B498" s="26" t="s">
        <v>507</v>
      </c>
      <c r="C498" s="43">
        <v>1599</v>
      </c>
      <c r="D498" s="28">
        <f t="shared" si="7"/>
        <v>1599</v>
      </c>
    </row>
    <row r="499" spans="1:4" x14ac:dyDescent="0.25">
      <c r="A499" s="40">
        <v>496</v>
      </c>
      <c r="B499" s="26" t="s">
        <v>508</v>
      </c>
      <c r="C499" s="43">
        <v>983</v>
      </c>
      <c r="D499" s="28">
        <f t="shared" si="7"/>
        <v>983</v>
      </c>
    </row>
    <row r="500" spans="1:4" x14ac:dyDescent="0.25">
      <c r="A500" s="40">
        <v>497</v>
      </c>
      <c r="B500" s="26" t="s">
        <v>509</v>
      </c>
      <c r="C500" s="43">
        <v>2277</v>
      </c>
      <c r="D500" s="28">
        <f t="shared" si="7"/>
        <v>2277</v>
      </c>
    </row>
    <row r="501" spans="1:4" x14ac:dyDescent="0.25">
      <c r="A501" s="40">
        <v>498</v>
      </c>
      <c r="B501" s="26" t="s">
        <v>510</v>
      </c>
      <c r="C501" s="43">
        <v>3997</v>
      </c>
      <c r="D501" s="28">
        <f t="shared" si="7"/>
        <v>3997</v>
      </c>
    </row>
    <row r="502" spans="1:4" x14ac:dyDescent="0.25">
      <c r="A502" s="40">
        <v>499</v>
      </c>
      <c r="B502" s="26" t="s">
        <v>511</v>
      </c>
      <c r="C502" s="43">
        <v>2979</v>
      </c>
      <c r="D502" s="28">
        <f t="shared" si="7"/>
        <v>2979</v>
      </c>
    </row>
    <row r="503" spans="1:4" x14ac:dyDescent="0.25">
      <c r="A503" s="40">
        <v>500</v>
      </c>
      <c r="B503" s="26" t="s">
        <v>512</v>
      </c>
      <c r="C503" s="43">
        <v>4756</v>
      </c>
      <c r="D503" s="28">
        <f t="shared" si="7"/>
        <v>4756</v>
      </c>
    </row>
    <row r="504" spans="1:4" x14ac:dyDescent="0.25">
      <c r="A504" s="40">
        <v>501</v>
      </c>
      <c r="B504" s="26" t="s">
        <v>513</v>
      </c>
      <c r="C504" s="43">
        <v>592</v>
      </c>
      <c r="D504" s="28">
        <f t="shared" si="7"/>
        <v>592</v>
      </c>
    </row>
    <row r="505" spans="1:4" x14ac:dyDescent="0.25">
      <c r="A505" s="40">
        <v>502</v>
      </c>
      <c r="B505" s="26" t="s">
        <v>514</v>
      </c>
      <c r="C505" s="43">
        <v>2774</v>
      </c>
      <c r="D505" s="28">
        <f t="shared" si="7"/>
        <v>2774</v>
      </c>
    </row>
    <row r="506" spans="1:4" x14ac:dyDescent="0.25">
      <c r="A506" s="40">
        <v>503</v>
      </c>
      <c r="B506" s="26" t="s">
        <v>515</v>
      </c>
      <c r="C506" s="43">
        <v>633</v>
      </c>
      <c r="D506" s="28">
        <f t="shared" si="7"/>
        <v>633</v>
      </c>
    </row>
    <row r="507" spans="1:4" x14ac:dyDescent="0.25">
      <c r="A507" s="40">
        <v>504</v>
      </c>
      <c r="B507" s="26" t="s">
        <v>516</v>
      </c>
      <c r="C507" s="43">
        <v>1338</v>
      </c>
      <c r="D507" s="28">
        <f t="shared" si="7"/>
        <v>1338</v>
      </c>
    </row>
    <row r="508" spans="1:4" x14ac:dyDescent="0.25">
      <c r="A508" s="40">
        <v>505</v>
      </c>
      <c r="B508" s="26" t="s">
        <v>517</v>
      </c>
      <c r="C508" s="43">
        <v>22927</v>
      </c>
      <c r="D508" s="28">
        <f t="shared" si="7"/>
        <v>22927</v>
      </c>
    </row>
    <row r="509" spans="1:4" x14ac:dyDescent="0.25">
      <c r="A509" s="40">
        <v>506</v>
      </c>
      <c r="B509" s="26" t="s">
        <v>518</v>
      </c>
      <c r="C509" s="43">
        <v>560</v>
      </c>
      <c r="D509" s="28">
        <f t="shared" si="7"/>
        <v>560</v>
      </c>
    </row>
    <row r="510" spans="1:4" x14ac:dyDescent="0.25">
      <c r="A510" s="40">
        <v>507</v>
      </c>
      <c r="B510" s="26" t="s">
        <v>519</v>
      </c>
      <c r="C510" s="43">
        <v>1678</v>
      </c>
      <c r="D510" s="28">
        <f t="shared" si="7"/>
        <v>1678</v>
      </c>
    </row>
    <row r="511" spans="1:4" x14ac:dyDescent="0.25">
      <c r="A511" s="40">
        <v>508</v>
      </c>
      <c r="B511" s="26" t="s">
        <v>520</v>
      </c>
      <c r="C511" s="43">
        <v>1314</v>
      </c>
      <c r="D511" s="28">
        <f t="shared" si="7"/>
        <v>1314</v>
      </c>
    </row>
    <row r="512" spans="1:4" x14ac:dyDescent="0.25">
      <c r="A512" s="40">
        <v>509</v>
      </c>
      <c r="B512" s="26" t="s">
        <v>521</v>
      </c>
      <c r="C512" s="43">
        <v>5965</v>
      </c>
      <c r="D512" s="28">
        <f t="shared" si="7"/>
        <v>5965</v>
      </c>
    </row>
    <row r="513" spans="1:4" x14ac:dyDescent="0.25">
      <c r="A513" s="40">
        <v>510</v>
      </c>
      <c r="B513" s="26" t="s">
        <v>522</v>
      </c>
      <c r="C513" s="43">
        <v>522</v>
      </c>
      <c r="D513" s="28">
        <f t="shared" si="7"/>
        <v>522</v>
      </c>
    </row>
    <row r="514" spans="1:4" x14ac:dyDescent="0.25">
      <c r="A514" s="40">
        <v>511</v>
      </c>
      <c r="B514" s="26" t="s">
        <v>523</v>
      </c>
      <c r="C514" s="43">
        <v>1937</v>
      </c>
      <c r="D514" s="28">
        <f t="shared" si="7"/>
        <v>1937</v>
      </c>
    </row>
    <row r="515" spans="1:4" x14ac:dyDescent="0.25">
      <c r="A515" s="40">
        <v>512</v>
      </c>
      <c r="B515" s="26" t="s">
        <v>524</v>
      </c>
      <c r="C515" s="43">
        <v>583</v>
      </c>
      <c r="D515" s="28">
        <f t="shared" si="7"/>
        <v>583</v>
      </c>
    </row>
    <row r="516" spans="1:4" x14ac:dyDescent="0.25">
      <c r="A516" s="40">
        <v>513</v>
      </c>
      <c r="B516" s="26" t="s">
        <v>525</v>
      </c>
      <c r="C516" s="43">
        <v>4619</v>
      </c>
      <c r="D516" s="28">
        <f t="shared" si="7"/>
        <v>4619</v>
      </c>
    </row>
    <row r="517" spans="1:4" x14ac:dyDescent="0.25">
      <c r="A517" s="40">
        <v>514</v>
      </c>
      <c r="B517" s="26" t="s">
        <v>526</v>
      </c>
      <c r="C517" s="43">
        <v>525</v>
      </c>
      <c r="D517" s="28">
        <f t="shared" ref="D517:D574" si="8">C517</f>
        <v>525</v>
      </c>
    </row>
    <row r="518" spans="1:4" x14ac:dyDescent="0.25">
      <c r="A518" s="40">
        <v>515</v>
      </c>
      <c r="B518" s="26" t="s">
        <v>527</v>
      </c>
      <c r="C518" s="43">
        <v>74452</v>
      </c>
      <c r="D518" s="28">
        <f t="shared" si="8"/>
        <v>74452</v>
      </c>
    </row>
    <row r="519" spans="1:4" x14ac:dyDescent="0.25">
      <c r="A519" s="40">
        <v>516</v>
      </c>
      <c r="B519" s="26" t="s">
        <v>528</v>
      </c>
      <c r="C519" s="43">
        <v>3727</v>
      </c>
      <c r="D519" s="28">
        <f t="shared" si="8"/>
        <v>3727</v>
      </c>
    </row>
    <row r="520" spans="1:4" x14ac:dyDescent="0.25">
      <c r="A520" s="40">
        <v>517</v>
      </c>
      <c r="B520" s="26" t="s">
        <v>529</v>
      </c>
      <c r="C520" s="43">
        <v>3523</v>
      </c>
      <c r="D520" s="28">
        <f t="shared" si="8"/>
        <v>3523</v>
      </c>
    </row>
    <row r="521" spans="1:4" x14ac:dyDescent="0.25">
      <c r="A521" s="40">
        <v>518</v>
      </c>
      <c r="B521" s="26" t="s">
        <v>530</v>
      </c>
      <c r="C521" s="43">
        <v>324</v>
      </c>
      <c r="D521" s="28">
        <f t="shared" si="8"/>
        <v>324</v>
      </c>
    </row>
    <row r="522" spans="1:4" x14ac:dyDescent="0.25">
      <c r="A522" s="40">
        <v>519</v>
      </c>
      <c r="B522" s="26" t="s">
        <v>531</v>
      </c>
      <c r="C522" s="43">
        <v>2457</v>
      </c>
      <c r="D522" s="28">
        <f t="shared" si="8"/>
        <v>2457</v>
      </c>
    </row>
    <row r="523" spans="1:4" x14ac:dyDescent="0.25">
      <c r="A523" s="40">
        <v>520</v>
      </c>
      <c r="B523" s="26" t="s">
        <v>532</v>
      </c>
      <c r="C523" s="43">
        <v>4269</v>
      </c>
      <c r="D523" s="28">
        <f t="shared" si="8"/>
        <v>4269</v>
      </c>
    </row>
    <row r="524" spans="1:4" x14ac:dyDescent="0.25">
      <c r="A524" s="40">
        <v>521</v>
      </c>
      <c r="B524" s="26" t="s">
        <v>533</v>
      </c>
      <c r="C524" s="43">
        <v>206</v>
      </c>
      <c r="D524" s="28">
        <f t="shared" si="8"/>
        <v>206</v>
      </c>
    </row>
    <row r="525" spans="1:4" x14ac:dyDescent="0.25">
      <c r="A525" s="40">
        <v>522</v>
      </c>
      <c r="B525" s="26" t="s">
        <v>534</v>
      </c>
      <c r="C525" s="43">
        <v>639</v>
      </c>
      <c r="D525" s="28">
        <f t="shared" si="8"/>
        <v>639</v>
      </c>
    </row>
    <row r="526" spans="1:4" x14ac:dyDescent="0.25">
      <c r="A526" s="40">
        <v>523</v>
      </c>
      <c r="B526" s="26" t="s">
        <v>535</v>
      </c>
      <c r="C526" s="43">
        <v>2515</v>
      </c>
      <c r="D526" s="28">
        <f t="shared" si="8"/>
        <v>2515</v>
      </c>
    </row>
    <row r="527" spans="1:4" x14ac:dyDescent="0.25">
      <c r="A527" s="40">
        <v>524</v>
      </c>
      <c r="B527" s="26" t="s">
        <v>536</v>
      </c>
      <c r="C527" s="43">
        <v>246</v>
      </c>
      <c r="D527" s="28">
        <f t="shared" si="8"/>
        <v>246</v>
      </c>
    </row>
    <row r="528" spans="1:4" x14ac:dyDescent="0.25">
      <c r="A528" s="40">
        <v>525</v>
      </c>
      <c r="B528" s="26" t="s">
        <v>537</v>
      </c>
      <c r="C528" s="43">
        <v>9818</v>
      </c>
      <c r="D528" s="28">
        <f t="shared" si="8"/>
        <v>9818</v>
      </c>
    </row>
    <row r="529" spans="1:4" x14ac:dyDescent="0.25">
      <c r="A529" s="40">
        <v>526</v>
      </c>
      <c r="B529" s="26" t="s">
        <v>538</v>
      </c>
      <c r="C529" s="43">
        <v>9618</v>
      </c>
      <c r="D529" s="28">
        <f t="shared" si="8"/>
        <v>9618</v>
      </c>
    </row>
    <row r="530" spans="1:4" x14ac:dyDescent="0.25">
      <c r="A530" s="40">
        <v>527</v>
      </c>
      <c r="B530" s="26" t="s">
        <v>539</v>
      </c>
      <c r="C530" s="43">
        <v>2233</v>
      </c>
      <c r="D530" s="28">
        <f t="shared" si="8"/>
        <v>2233</v>
      </c>
    </row>
    <row r="531" spans="1:4" x14ac:dyDescent="0.25">
      <c r="A531" s="40">
        <v>528</v>
      </c>
      <c r="B531" s="26" t="s">
        <v>540</v>
      </c>
      <c r="C531" s="43">
        <v>972</v>
      </c>
      <c r="D531" s="28">
        <f t="shared" si="8"/>
        <v>972</v>
      </c>
    </row>
    <row r="532" spans="1:4" x14ac:dyDescent="0.25">
      <c r="A532" s="40">
        <v>529</v>
      </c>
      <c r="B532" s="26" t="s">
        <v>541</v>
      </c>
      <c r="C532" s="43">
        <v>771</v>
      </c>
      <c r="D532" s="28">
        <f t="shared" si="8"/>
        <v>771</v>
      </c>
    </row>
    <row r="533" spans="1:4" x14ac:dyDescent="0.25">
      <c r="A533" s="40">
        <v>530</v>
      </c>
      <c r="B533" s="26" t="s">
        <v>542</v>
      </c>
      <c r="C533" s="43">
        <v>2943</v>
      </c>
      <c r="D533" s="28">
        <f t="shared" si="8"/>
        <v>2943</v>
      </c>
    </row>
    <row r="534" spans="1:4" x14ac:dyDescent="0.25">
      <c r="A534" s="40">
        <v>531</v>
      </c>
      <c r="B534" s="26" t="s">
        <v>543</v>
      </c>
      <c r="C534" s="43">
        <v>1359</v>
      </c>
      <c r="D534" s="28">
        <f t="shared" si="8"/>
        <v>1359</v>
      </c>
    </row>
    <row r="535" spans="1:4" x14ac:dyDescent="0.25">
      <c r="A535" s="40">
        <v>532</v>
      </c>
      <c r="B535" s="26" t="s">
        <v>544</v>
      </c>
      <c r="C535" s="43">
        <v>2379</v>
      </c>
      <c r="D535" s="28">
        <f t="shared" si="8"/>
        <v>2379</v>
      </c>
    </row>
    <row r="536" spans="1:4" x14ac:dyDescent="0.25">
      <c r="A536" s="40">
        <v>533</v>
      </c>
      <c r="B536" s="26" t="s">
        <v>545</v>
      </c>
      <c r="C536" s="43">
        <v>1980</v>
      </c>
      <c r="D536" s="28">
        <f t="shared" si="8"/>
        <v>1980</v>
      </c>
    </row>
    <row r="537" spans="1:4" x14ac:dyDescent="0.25">
      <c r="A537" s="40">
        <v>534</v>
      </c>
      <c r="B537" s="26" t="s">
        <v>546</v>
      </c>
      <c r="C537" s="43">
        <v>2967</v>
      </c>
      <c r="D537" s="28">
        <f t="shared" si="8"/>
        <v>2967</v>
      </c>
    </row>
    <row r="538" spans="1:4" x14ac:dyDescent="0.25">
      <c r="A538" s="40">
        <v>535</v>
      </c>
      <c r="B538" s="26" t="s">
        <v>547</v>
      </c>
      <c r="C538" s="43">
        <v>2339</v>
      </c>
      <c r="D538" s="28">
        <f t="shared" si="8"/>
        <v>2339</v>
      </c>
    </row>
    <row r="539" spans="1:4" x14ac:dyDescent="0.25">
      <c r="A539" s="40">
        <v>536</v>
      </c>
      <c r="B539" s="26" t="s">
        <v>548</v>
      </c>
      <c r="C539" s="43">
        <v>721</v>
      </c>
      <c r="D539" s="28">
        <f t="shared" si="8"/>
        <v>721</v>
      </c>
    </row>
    <row r="540" spans="1:4" x14ac:dyDescent="0.25">
      <c r="A540" s="40">
        <v>537</v>
      </c>
      <c r="B540" s="26" t="s">
        <v>549</v>
      </c>
      <c r="C540" s="43">
        <v>4323</v>
      </c>
      <c r="D540" s="28">
        <f t="shared" si="8"/>
        <v>4323</v>
      </c>
    </row>
    <row r="541" spans="1:4" x14ac:dyDescent="0.25">
      <c r="A541" s="40">
        <v>538</v>
      </c>
      <c r="B541" s="26" t="s">
        <v>550</v>
      </c>
      <c r="C541" s="43">
        <v>450</v>
      </c>
      <c r="D541" s="28">
        <f t="shared" si="8"/>
        <v>450</v>
      </c>
    </row>
    <row r="542" spans="1:4" x14ac:dyDescent="0.25">
      <c r="A542" s="40">
        <v>539</v>
      </c>
      <c r="B542" s="26" t="s">
        <v>551</v>
      </c>
      <c r="C542" s="43">
        <v>3245</v>
      </c>
      <c r="D542" s="28">
        <f t="shared" si="8"/>
        <v>3245</v>
      </c>
    </row>
    <row r="543" spans="1:4" x14ac:dyDescent="0.25">
      <c r="A543" s="40">
        <v>540</v>
      </c>
      <c r="B543" s="26" t="s">
        <v>552</v>
      </c>
      <c r="C543" s="43">
        <v>7754</v>
      </c>
      <c r="D543" s="28">
        <f t="shared" si="8"/>
        <v>7754</v>
      </c>
    </row>
    <row r="544" spans="1:4" x14ac:dyDescent="0.25">
      <c r="A544" s="40">
        <v>541</v>
      </c>
      <c r="B544" s="26" t="s">
        <v>553</v>
      </c>
      <c r="C544" s="43">
        <v>842</v>
      </c>
      <c r="D544" s="28">
        <f t="shared" si="8"/>
        <v>842</v>
      </c>
    </row>
    <row r="545" spans="1:4" x14ac:dyDescent="0.25">
      <c r="A545" s="40">
        <v>542</v>
      </c>
      <c r="B545" s="26" t="s">
        <v>554</v>
      </c>
      <c r="C545" s="43">
        <v>537</v>
      </c>
      <c r="D545" s="28">
        <f t="shared" si="8"/>
        <v>537</v>
      </c>
    </row>
    <row r="546" spans="1:4" x14ac:dyDescent="0.25">
      <c r="A546" s="40">
        <v>543</v>
      </c>
      <c r="B546" s="26" t="s">
        <v>555</v>
      </c>
      <c r="C546" s="43">
        <v>3980</v>
      </c>
      <c r="D546" s="28">
        <f t="shared" si="8"/>
        <v>3980</v>
      </c>
    </row>
    <row r="547" spans="1:4" x14ac:dyDescent="0.25">
      <c r="A547" s="40">
        <v>544</v>
      </c>
      <c r="B547" s="26" t="s">
        <v>556</v>
      </c>
      <c r="C547" s="43">
        <v>2223</v>
      </c>
      <c r="D547" s="28">
        <f t="shared" si="8"/>
        <v>2223</v>
      </c>
    </row>
    <row r="548" spans="1:4" x14ac:dyDescent="0.25">
      <c r="A548" s="40">
        <v>545</v>
      </c>
      <c r="B548" s="26" t="s">
        <v>557</v>
      </c>
      <c r="C548" s="43">
        <v>12018</v>
      </c>
      <c r="D548" s="28">
        <f t="shared" si="8"/>
        <v>12018</v>
      </c>
    </row>
    <row r="549" spans="1:4" x14ac:dyDescent="0.25">
      <c r="A549" s="40">
        <v>546</v>
      </c>
      <c r="B549" s="26" t="s">
        <v>558</v>
      </c>
      <c r="C549" s="43">
        <v>4244</v>
      </c>
      <c r="D549" s="28">
        <f t="shared" si="8"/>
        <v>4244</v>
      </c>
    </row>
    <row r="550" spans="1:4" x14ac:dyDescent="0.25">
      <c r="A550" s="40">
        <v>547</v>
      </c>
      <c r="B550" s="26" t="s">
        <v>559</v>
      </c>
      <c r="C550" s="43">
        <v>798</v>
      </c>
      <c r="D550" s="28">
        <f t="shared" si="8"/>
        <v>798</v>
      </c>
    </row>
    <row r="551" spans="1:4" x14ac:dyDescent="0.25">
      <c r="A551" s="40">
        <v>548</v>
      </c>
      <c r="B551" s="26" t="s">
        <v>560</v>
      </c>
      <c r="C551" s="43">
        <v>1934</v>
      </c>
      <c r="D551" s="28">
        <f t="shared" si="8"/>
        <v>1934</v>
      </c>
    </row>
    <row r="552" spans="1:4" x14ac:dyDescent="0.25">
      <c r="A552" s="40">
        <v>549</v>
      </c>
      <c r="B552" s="26" t="s">
        <v>561</v>
      </c>
      <c r="C552" s="43">
        <v>5860</v>
      </c>
      <c r="D552" s="28">
        <f t="shared" si="8"/>
        <v>5860</v>
      </c>
    </row>
    <row r="553" spans="1:4" x14ac:dyDescent="0.25">
      <c r="A553" s="40">
        <v>550</v>
      </c>
      <c r="B553" s="26" t="s">
        <v>562</v>
      </c>
      <c r="C553" s="43">
        <v>5491</v>
      </c>
      <c r="D553" s="28">
        <f t="shared" si="8"/>
        <v>5491</v>
      </c>
    </row>
    <row r="554" spans="1:4" x14ac:dyDescent="0.25">
      <c r="A554" s="40">
        <v>551</v>
      </c>
      <c r="B554" s="26" t="s">
        <v>563</v>
      </c>
      <c r="C554" s="43">
        <v>42515</v>
      </c>
      <c r="D554" s="28">
        <f t="shared" si="8"/>
        <v>42515</v>
      </c>
    </row>
    <row r="555" spans="1:4" x14ac:dyDescent="0.25">
      <c r="A555" s="40">
        <v>552</v>
      </c>
      <c r="B555" s="26" t="s">
        <v>564</v>
      </c>
      <c r="C555" s="43">
        <v>535</v>
      </c>
      <c r="D555" s="28">
        <f t="shared" si="8"/>
        <v>535</v>
      </c>
    </row>
    <row r="556" spans="1:4" x14ac:dyDescent="0.25">
      <c r="A556" s="40">
        <v>553</v>
      </c>
      <c r="B556" s="26" t="s">
        <v>565</v>
      </c>
      <c r="C556" s="43">
        <v>21046</v>
      </c>
      <c r="D556" s="28">
        <f t="shared" si="8"/>
        <v>21046</v>
      </c>
    </row>
    <row r="557" spans="1:4" x14ac:dyDescent="0.25">
      <c r="A557" s="40">
        <v>554</v>
      </c>
      <c r="B557" s="26" t="s">
        <v>566</v>
      </c>
      <c r="C557" s="43">
        <v>3112</v>
      </c>
      <c r="D557" s="28">
        <f t="shared" si="8"/>
        <v>3112</v>
      </c>
    </row>
    <row r="558" spans="1:4" x14ac:dyDescent="0.25">
      <c r="A558" s="40">
        <v>555</v>
      </c>
      <c r="B558" s="26" t="s">
        <v>567</v>
      </c>
      <c r="C558" s="43">
        <v>1884</v>
      </c>
      <c r="D558" s="28">
        <f t="shared" si="8"/>
        <v>1884</v>
      </c>
    </row>
    <row r="559" spans="1:4" x14ac:dyDescent="0.25">
      <c r="A559" s="40">
        <v>556</v>
      </c>
      <c r="B559" s="26" t="s">
        <v>568</v>
      </c>
      <c r="C559" s="43">
        <v>431</v>
      </c>
      <c r="D559" s="28">
        <f t="shared" si="8"/>
        <v>431</v>
      </c>
    </row>
    <row r="560" spans="1:4" x14ac:dyDescent="0.25">
      <c r="A560" s="40">
        <v>557</v>
      </c>
      <c r="B560" s="26" t="s">
        <v>569</v>
      </c>
      <c r="C560" s="43">
        <v>13255</v>
      </c>
      <c r="D560" s="28">
        <f t="shared" si="8"/>
        <v>13255</v>
      </c>
    </row>
    <row r="561" spans="1:4" x14ac:dyDescent="0.25">
      <c r="A561" s="40">
        <v>558</v>
      </c>
      <c r="B561" s="26" t="s">
        <v>570</v>
      </c>
      <c r="C561" s="43">
        <v>703</v>
      </c>
      <c r="D561" s="28">
        <f t="shared" si="8"/>
        <v>703</v>
      </c>
    </row>
    <row r="562" spans="1:4" x14ac:dyDescent="0.25">
      <c r="A562" s="40">
        <v>559</v>
      </c>
      <c r="B562" s="26" t="s">
        <v>571</v>
      </c>
      <c r="C562" s="43">
        <v>12989</v>
      </c>
      <c r="D562" s="28">
        <f t="shared" si="8"/>
        <v>12989</v>
      </c>
    </row>
    <row r="563" spans="1:4" x14ac:dyDescent="0.25">
      <c r="A563" s="40">
        <v>560</v>
      </c>
      <c r="B563" s="26" t="s">
        <v>572</v>
      </c>
      <c r="C563" s="43">
        <v>8368</v>
      </c>
      <c r="D563" s="28">
        <f t="shared" si="8"/>
        <v>8368</v>
      </c>
    </row>
    <row r="564" spans="1:4" x14ac:dyDescent="0.25">
      <c r="A564" s="40">
        <v>561</v>
      </c>
      <c r="B564" s="26" t="s">
        <v>573</v>
      </c>
      <c r="C564" s="43">
        <v>2232</v>
      </c>
      <c r="D564" s="28">
        <f t="shared" si="8"/>
        <v>2232</v>
      </c>
    </row>
    <row r="565" spans="1:4" x14ac:dyDescent="0.25">
      <c r="A565" s="40">
        <v>562</v>
      </c>
      <c r="B565" s="26" t="s">
        <v>574</v>
      </c>
      <c r="C565" s="43">
        <v>1421</v>
      </c>
      <c r="D565" s="28">
        <f t="shared" si="8"/>
        <v>1421</v>
      </c>
    </row>
    <row r="566" spans="1:4" x14ac:dyDescent="0.25">
      <c r="A566" s="40">
        <v>563</v>
      </c>
      <c r="B566" s="26" t="s">
        <v>575</v>
      </c>
      <c r="C566" s="43">
        <v>734</v>
      </c>
      <c r="D566" s="28">
        <f t="shared" si="8"/>
        <v>734</v>
      </c>
    </row>
    <row r="567" spans="1:4" x14ac:dyDescent="0.25">
      <c r="A567" s="40">
        <v>564</v>
      </c>
      <c r="B567" s="26" t="s">
        <v>576</v>
      </c>
      <c r="C567" s="43">
        <v>939</v>
      </c>
      <c r="D567" s="28">
        <f t="shared" si="8"/>
        <v>939</v>
      </c>
    </row>
    <row r="568" spans="1:4" x14ac:dyDescent="0.25">
      <c r="A568" s="40">
        <v>565</v>
      </c>
      <c r="B568" s="26" t="s">
        <v>577</v>
      </c>
      <c r="C568" s="43">
        <v>46132</v>
      </c>
      <c r="D568" s="28">
        <f t="shared" si="8"/>
        <v>46132</v>
      </c>
    </row>
    <row r="569" spans="1:4" x14ac:dyDescent="0.25">
      <c r="A569" s="40">
        <v>566</v>
      </c>
      <c r="B569" s="26" t="s">
        <v>578</v>
      </c>
      <c r="C569" s="43">
        <v>1780</v>
      </c>
      <c r="D569" s="28">
        <f t="shared" si="8"/>
        <v>1780</v>
      </c>
    </row>
    <row r="570" spans="1:4" x14ac:dyDescent="0.25">
      <c r="A570" s="40">
        <v>567</v>
      </c>
      <c r="B570" s="26" t="s">
        <v>579</v>
      </c>
      <c r="C570" s="43">
        <v>1752</v>
      </c>
      <c r="D570" s="28">
        <f t="shared" si="8"/>
        <v>1752</v>
      </c>
    </row>
    <row r="571" spans="1:4" x14ac:dyDescent="0.25">
      <c r="A571" s="40">
        <v>568</v>
      </c>
      <c r="B571" s="26" t="s">
        <v>580</v>
      </c>
      <c r="C571" s="43">
        <v>1204</v>
      </c>
      <c r="D571" s="28">
        <f t="shared" si="8"/>
        <v>1204</v>
      </c>
    </row>
    <row r="572" spans="1:4" x14ac:dyDescent="0.25">
      <c r="A572" s="40">
        <v>569</v>
      </c>
      <c r="B572" s="26" t="s">
        <v>581</v>
      </c>
      <c r="C572" s="43">
        <v>833</v>
      </c>
      <c r="D572" s="28">
        <f t="shared" si="8"/>
        <v>833</v>
      </c>
    </row>
    <row r="573" spans="1:4" x14ac:dyDescent="0.25">
      <c r="A573" s="40">
        <v>570</v>
      </c>
      <c r="B573" s="26" t="s">
        <v>582</v>
      </c>
      <c r="C573" s="43">
        <v>20223</v>
      </c>
      <c r="D573" s="28">
        <f t="shared" si="8"/>
        <v>20223</v>
      </c>
    </row>
    <row r="574" spans="1:4" x14ac:dyDescent="0.25">
      <c r="A574" s="17"/>
      <c r="B574" s="26" t="s">
        <v>12</v>
      </c>
      <c r="C574" s="49">
        <f>SUM(C4:C573)</f>
        <v>4224082</v>
      </c>
      <c r="D574" s="49">
        <f t="shared" si="8"/>
        <v>4224082</v>
      </c>
    </row>
  </sheetData>
  <sheetProtection selectLockedCells="1" selectUnlockedCells="1"/>
  <mergeCells count="2">
    <mergeCell ref="A1:D1"/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A33C5-7BFF-4559-882E-C3756C744A62}">
  <dimension ref="A1:E574"/>
  <sheetViews>
    <sheetView topLeftCell="A16" workbookViewId="0">
      <selection activeCell="D26" sqref="D26"/>
    </sheetView>
  </sheetViews>
  <sheetFormatPr baseColWidth="10" defaultRowHeight="15" x14ac:dyDescent="0.25"/>
  <cols>
    <col min="1" max="1" width="11.42578125" style="22"/>
    <col min="2" max="2" width="36" style="22" bestFit="1" customWidth="1"/>
    <col min="3" max="4" width="36" style="22" customWidth="1"/>
    <col min="5" max="5" width="22.140625" style="22" customWidth="1"/>
    <col min="6" max="16384" width="11.42578125" style="22"/>
  </cols>
  <sheetData>
    <row r="1" spans="1:5" ht="80.25" customHeight="1" x14ac:dyDescent="0.25">
      <c r="A1" s="55" t="s">
        <v>0</v>
      </c>
      <c r="B1" s="55"/>
      <c r="C1" s="55"/>
      <c r="D1" s="55"/>
      <c r="E1" s="55"/>
    </row>
    <row r="2" spans="1:5" ht="53.25" customHeight="1" x14ac:dyDescent="0.25">
      <c r="A2" s="54" t="s">
        <v>592</v>
      </c>
      <c r="B2" s="54"/>
      <c r="C2" s="54"/>
      <c r="D2" s="54"/>
      <c r="E2" s="54"/>
    </row>
    <row r="3" spans="1:5" ht="53.25" customHeight="1" x14ac:dyDescent="0.25">
      <c r="A3" s="31" t="s">
        <v>1</v>
      </c>
      <c r="B3" s="31" t="s">
        <v>2</v>
      </c>
      <c r="C3" s="31" t="s">
        <v>590</v>
      </c>
      <c r="D3" s="31" t="s">
        <v>591</v>
      </c>
      <c r="E3" s="21" t="s">
        <v>12</v>
      </c>
    </row>
    <row r="4" spans="1:5" ht="15.75" thickBot="1" x14ac:dyDescent="0.3">
      <c r="A4" s="38">
        <v>1</v>
      </c>
      <c r="B4" s="26" t="s">
        <v>13</v>
      </c>
      <c r="C4" s="43">
        <v>0</v>
      </c>
      <c r="D4" s="43">
        <v>-449</v>
      </c>
      <c r="E4" s="28">
        <f>C4+D4</f>
        <v>-449</v>
      </c>
    </row>
    <row r="5" spans="1:5" x14ac:dyDescent="0.25">
      <c r="A5" s="39">
        <v>2</v>
      </c>
      <c r="B5" s="26" t="s">
        <v>14</v>
      </c>
      <c r="C5" s="43">
        <v>-42017</v>
      </c>
      <c r="D5" s="43">
        <v>-27577</v>
      </c>
      <c r="E5" s="28">
        <f>C5+D5</f>
        <v>-69594</v>
      </c>
    </row>
    <row r="6" spans="1:5" x14ac:dyDescent="0.25">
      <c r="A6" s="40">
        <v>3</v>
      </c>
      <c r="B6" s="26" t="s">
        <v>15</v>
      </c>
      <c r="C6" s="43">
        <v>0</v>
      </c>
      <c r="D6" s="43">
        <v>-1387</v>
      </c>
      <c r="E6" s="28">
        <f t="shared" ref="E6:E69" si="0">C6+D6</f>
        <v>-1387</v>
      </c>
    </row>
    <row r="7" spans="1:5" x14ac:dyDescent="0.25">
      <c r="A7" s="40">
        <v>4</v>
      </c>
      <c r="B7" s="26" t="s">
        <v>16</v>
      </c>
      <c r="C7" s="43">
        <v>0</v>
      </c>
      <c r="D7" s="43">
        <v>-611</v>
      </c>
      <c r="E7" s="28">
        <f t="shared" si="0"/>
        <v>-611</v>
      </c>
    </row>
    <row r="8" spans="1:5" x14ac:dyDescent="0.25">
      <c r="A8" s="40">
        <v>5</v>
      </c>
      <c r="B8" s="26" t="s">
        <v>17</v>
      </c>
      <c r="C8" s="43">
        <v>-8672</v>
      </c>
      <c r="D8" s="43">
        <v>-23504</v>
      </c>
      <c r="E8" s="28">
        <f t="shared" si="0"/>
        <v>-32176</v>
      </c>
    </row>
    <row r="9" spans="1:5" x14ac:dyDescent="0.25">
      <c r="A9" s="40">
        <v>6</v>
      </c>
      <c r="B9" s="26" t="s">
        <v>18</v>
      </c>
      <c r="C9" s="43">
        <v>-19037</v>
      </c>
      <c r="D9" s="43">
        <v>-21679</v>
      </c>
      <c r="E9" s="28">
        <f t="shared" si="0"/>
        <v>-40716</v>
      </c>
    </row>
    <row r="10" spans="1:5" x14ac:dyDescent="0.25">
      <c r="A10" s="40">
        <v>7</v>
      </c>
      <c r="B10" s="26" t="s">
        <v>19</v>
      </c>
      <c r="C10" s="43">
        <v>-1133</v>
      </c>
      <c r="D10" s="43">
        <v>-1434</v>
      </c>
      <c r="E10" s="28">
        <f t="shared" si="0"/>
        <v>-2567</v>
      </c>
    </row>
    <row r="11" spans="1:5" x14ac:dyDescent="0.25">
      <c r="A11" s="40">
        <v>8</v>
      </c>
      <c r="B11" s="26" t="s">
        <v>20</v>
      </c>
      <c r="C11" s="43">
        <v>-509</v>
      </c>
      <c r="D11" s="43">
        <v>-741</v>
      </c>
      <c r="E11" s="28">
        <f t="shared" si="0"/>
        <v>-1250</v>
      </c>
    </row>
    <row r="12" spans="1:5" x14ac:dyDescent="0.25">
      <c r="A12" s="40">
        <v>9</v>
      </c>
      <c r="B12" s="26" t="s">
        <v>21</v>
      </c>
      <c r="C12" s="43">
        <v>0</v>
      </c>
      <c r="D12" s="43">
        <v>-3595</v>
      </c>
      <c r="E12" s="28">
        <f t="shared" si="0"/>
        <v>-3595</v>
      </c>
    </row>
    <row r="13" spans="1:5" x14ac:dyDescent="0.25">
      <c r="A13" s="40">
        <v>10</v>
      </c>
      <c r="B13" s="26" t="s">
        <v>22</v>
      </c>
      <c r="C13" s="43">
        <v>-8478</v>
      </c>
      <c r="D13" s="43">
        <v>-12058</v>
      </c>
      <c r="E13" s="28">
        <f t="shared" si="0"/>
        <v>-20536</v>
      </c>
    </row>
    <row r="14" spans="1:5" x14ac:dyDescent="0.25">
      <c r="A14" s="40">
        <v>11</v>
      </c>
      <c r="B14" s="26" t="s">
        <v>23</v>
      </c>
      <c r="C14" s="43">
        <v>-184</v>
      </c>
      <c r="D14" s="43">
        <v>-781</v>
      </c>
      <c r="E14" s="28">
        <f t="shared" si="0"/>
        <v>-965</v>
      </c>
    </row>
    <row r="15" spans="1:5" x14ac:dyDescent="0.25">
      <c r="A15" s="40">
        <v>12</v>
      </c>
      <c r="B15" s="26" t="s">
        <v>24</v>
      </c>
      <c r="C15" s="43">
        <v>-5194</v>
      </c>
      <c r="D15" s="43">
        <v>-6333</v>
      </c>
      <c r="E15" s="28">
        <f t="shared" si="0"/>
        <v>-11527</v>
      </c>
    </row>
    <row r="16" spans="1:5" x14ac:dyDescent="0.25">
      <c r="A16" s="40">
        <v>13</v>
      </c>
      <c r="B16" s="26" t="s">
        <v>25</v>
      </c>
      <c r="C16" s="43">
        <v>-1381</v>
      </c>
      <c r="D16" s="43">
        <v>-3081</v>
      </c>
      <c r="E16" s="28">
        <f t="shared" si="0"/>
        <v>-4462</v>
      </c>
    </row>
    <row r="17" spans="1:5" x14ac:dyDescent="0.25">
      <c r="A17" s="40">
        <v>14</v>
      </c>
      <c r="B17" s="26" t="s">
        <v>26</v>
      </c>
      <c r="C17" s="43">
        <v>-16016</v>
      </c>
      <c r="D17" s="43">
        <v>-41428</v>
      </c>
      <c r="E17" s="28">
        <f t="shared" si="0"/>
        <v>-57444</v>
      </c>
    </row>
    <row r="18" spans="1:5" x14ac:dyDescent="0.25">
      <c r="A18" s="40">
        <v>15</v>
      </c>
      <c r="B18" s="26" t="s">
        <v>27</v>
      </c>
      <c r="C18" s="43">
        <v>0</v>
      </c>
      <c r="D18" s="43">
        <v>-2808</v>
      </c>
      <c r="E18" s="28">
        <f t="shared" si="0"/>
        <v>-2808</v>
      </c>
    </row>
    <row r="19" spans="1:5" x14ac:dyDescent="0.25">
      <c r="A19" s="40">
        <v>16</v>
      </c>
      <c r="B19" s="26" t="s">
        <v>28</v>
      </c>
      <c r="C19" s="43">
        <v>0</v>
      </c>
      <c r="D19" s="43">
        <v>-5034</v>
      </c>
      <c r="E19" s="28">
        <f t="shared" si="0"/>
        <v>-5034</v>
      </c>
    </row>
    <row r="20" spans="1:5" x14ac:dyDescent="0.25">
      <c r="A20" s="40">
        <v>17</v>
      </c>
      <c r="B20" s="26" t="s">
        <v>29</v>
      </c>
      <c r="C20" s="43">
        <v>-1024</v>
      </c>
      <c r="D20" s="43">
        <v>-2064</v>
      </c>
      <c r="E20" s="28">
        <f t="shared" si="0"/>
        <v>-3088</v>
      </c>
    </row>
    <row r="21" spans="1:5" x14ac:dyDescent="0.25">
      <c r="A21" s="40">
        <v>18</v>
      </c>
      <c r="B21" s="26" t="s">
        <v>30</v>
      </c>
      <c r="C21" s="43">
        <v>-700</v>
      </c>
      <c r="D21" s="43">
        <v>-718</v>
      </c>
      <c r="E21" s="28">
        <f t="shared" si="0"/>
        <v>-1418</v>
      </c>
    </row>
    <row r="22" spans="1:5" x14ac:dyDescent="0.25">
      <c r="A22" s="40">
        <v>19</v>
      </c>
      <c r="B22" s="26" t="s">
        <v>31</v>
      </c>
      <c r="C22" s="43">
        <v>0</v>
      </c>
      <c r="D22" s="43">
        <v>-1445</v>
      </c>
      <c r="E22" s="28">
        <f t="shared" si="0"/>
        <v>-1445</v>
      </c>
    </row>
    <row r="23" spans="1:5" x14ac:dyDescent="0.25">
      <c r="A23" s="40">
        <v>20</v>
      </c>
      <c r="B23" s="26" t="s">
        <v>32</v>
      </c>
      <c r="C23" s="43">
        <v>-3811</v>
      </c>
      <c r="D23" s="43">
        <v>-3699</v>
      </c>
      <c r="E23" s="28">
        <f t="shared" si="0"/>
        <v>-7510</v>
      </c>
    </row>
    <row r="24" spans="1:5" x14ac:dyDescent="0.25">
      <c r="A24" s="40">
        <v>21</v>
      </c>
      <c r="B24" s="26" t="s">
        <v>33</v>
      </c>
      <c r="C24" s="43">
        <v>-4169</v>
      </c>
      <c r="D24" s="43">
        <v>-8792</v>
      </c>
      <c r="E24" s="28">
        <f t="shared" si="0"/>
        <v>-12961</v>
      </c>
    </row>
    <row r="25" spans="1:5" x14ac:dyDescent="0.25">
      <c r="A25" s="40">
        <v>22</v>
      </c>
      <c r="B25" s="26" t="s">
        <v>34</v>
      </c>
      <c r="C25" s="43">
        <v>-455</v>
      </c>
      <c r="D25" s="43">
        <v>-1132</v>
      </c>
      <c r="E25" s="28">
        <f t="shared" si="0"/>
        <v>-1587</v>
      </c>
    </row>
    <row r="26" spans="1:5" x14ac:dyDescent="0.25">
      <c r="A26" s="40">
        <v>23</v>
      </c>
      <c r="B26" s="26" t="s">
        <v>35</v>
      </c>
      <c r="C26" s="43">
        <v>-12859</v>
      </c>
      <c r="D26" s="43">
        <v>-18272</v>
      </c>
      <c r="E26" s="28">
        <f t="shared" si="0"/>
        <v>-31131</v>
      </c>
    </row>
    <row r="27" spans="1:5" x14ac:dyDescent="0.25">
      <c r="A27" s="40">
        <v>24</v>
      </c>
      <c r="B27" s="26" t="s">
        <v>36</v>
      </c>
      <c r="C27" s="43">
        <v>0</v>
      </c>
      <c r="D27" s="43">
        <v>-1911</v>
      </c>
      <c r="E27" s="28">
        <f t="shared" si="0"/>
        <v>-1911</v>
      </c>
    </row>
    <row r="28" spans="1:5" x14ac:dyDescent="0.25">
      <c r="A28" s="40">
        <v>25</v>
      </c>
      <c r="B28" s="26" t="s">
        <v>37</v>
      </c>
      <c r="C28" s="43">
        <v>-4470</v>
      </c>
      <c r="D28" s="43">
        <v>-8002</v>
      </c>
      <c r="E28" s="28">
        <f t="shared" si="0"/>
        <v>-12472</v>
      </c>
    </row>
    <row r="29" spans="1:5" x14ac:dyDescent="0.25">
      <c r="A29" s="40">
        <v>26</v>
      </c>
      <c r="B29" s="26" t="s">
        <v>38</v>
      </c>
      <c r="C29" s="43">
        <v>-6999</v>
      </c>
      <c r="D29" s="43">
        <v>-6990</v>
      </c>
      <c r="E29" s="28">
        <f t="shared" si="0"/>
        <v>-13989</v>
      </c>
    </row>
    <row r="30" spans="1:5" x14ac:dyDescent="0.25">
      <c r="A30" s="40">
        <v>27</v>
      </c>
      <c r="B30" s="26" t="s">
        <v>39</v>
      </c>
      <c r="C30" s="43">
        <v>-1028</v>
      </c>
      <c r="D30" s="43">
        <v>-1607</v>
      </c>
      <c r="E30" s="28">
        <f t="shared" si="0"/>
        <v>-2635</v>
      </c>
    </row>
    <row r="31" spans="1:5" x14ac:dyDescent="0.25">
      <c r="A31" s="40">
        <v>28</v>
      </c>
      <c r="B31" s="26" t="s">
        <v>40</v>
      </c>
      <c r="C31" s="43">
        <v>-12021</v>
      </c>
      <c r="D31" s="43">
        <v>-15756</v>
      </c>
      <c r="E31" s="28">
        <f t="shared" si="0"/>
        <v>-27777</v>
      </c>
    </row>
    <row r="32" spans="1:5" x14ac:dyDescent="0.25">
      <c r="A32" s="40">
        <v>29</v>
      </c>
      <c r="B32" s="26" t="s">
        <v>41</v>
      </c>
      <c r="C32" s="43">
        <v>0</v>
      </c>
      <c r="D32" s="43">
        <v>-2352</v>
      </c>
      <c r="E32" s="28">
        <f t="shared" si="0"/>
        <v>-2352</v>
      </c>
    </row>
    <row r="33" spans="1:5" x14ac:dyDescent="0.25">
      <c r="A33" s="40">
        <v>30</v>
      </c>
      <c r="B33" s="26" t="s">
        <v>42</v>
      </c>
      <c r="C33" s="43">
        <v>-3889</v>
      </c>
      <c r="D33" s="43">
        <v>-8181</v>
      </c>
      <c r="E33" s="28">
        <f t="shared" si="0"/>
        <v>-12070</v>
      </c>
    </row>
    <row r="34" spans="1:5" x14ac:dyDescent="0.25">
      <c r="A34" s="40">
        <v>31</v>
      </c>
      <c r="B34" s="26" t="s">
        <v>43</v>
      </c>
      <c r="C34" s="43">
        <v>0</v>
      </c>
      <c r="D34" s="43">
        <v>-4690</v>
      </c>
      <c r="E34" s="28">
        <f t="shared" si="0"/>
        <v>-4690</v>
      </c>
    </row>
    <row r="35" spans="1:5" x14ac:dyDescent="0.25">
      <c r="A35" s="40">
        <v>32</v>
      </c>
      <c r="B35" s="26" t="s">
        <v>44</v>
      </c>
      <c r="C35" s="43">
        <v>-121</v>
      </c>
      <c r="D35" s="43">
        <v>-576</v>
      </c>
      <c r="E35" s="28">
        <f t="shared" si="0"/>
        <v>-697</v>
      </c>
    </row>
    <row r="36" spans="1:5" x14ac:dyDescent="0.25">
      <c r="A36" s="40">
        <v>33</v>
      </c>
      <c r="B36" s="26" t="s">
        <v>45</v>
      </c>
      <c r="C36" s="43">
        <v>-1608</v>
      </c>
      <c r="D36" s="43">
        <v>-2752</v>
      </c>
      <c r="E36" s="28">
        <f t="shared" si="0"/>
        <v>-4360</v>
      </c>
    </row>
    <row r="37" spans="1:5" x14ac:dyDescent="0.25">
      <c r="A37" s="40">
        <v>34</v>
      </c>
      <c r="B37" s="26" t="s">
        <v>46</v>
      </c>
      <c r="C37" s="43">
        <v>-626</v>
      </c>
      <c r="D37" s="43">
        <v>-967</v>
      </c>
      <c r="E37" s="28">
        <f t="shared" si="0"/>
        <v>-1593</v>
      </c>
    </row>
    <row r="38" spans="1:5" x14ac:dyDescent="0.25">
      <c r="A38" s="40">
        <v>35</v>
      </c>
      <c r="B38" s="26" t="s">
        <v>47</v>
      </c>
      <c r="C38" s="43">
        <v>-520</v>
      </c>
      <c r="D38" s="43">
        <v>-756</v>
      </c>
      <c r="E38" s="28">
        <f t="shared" si="0"/>
        <v>-1276</v>
      </c>
    </row>
    <row r="39" spans="1:5" x14ac:dyDescent="0.25">
      <c r="A39" s="40">
        <v>36</v>
      </c>
      <c r="B39" s="26" t="s">
        <v>48</v>
      </c>
      <c r="C39" s="43">
        <v>0</v>
      </c>
      <c r="D39" s="43">
        <v>-2756</v>
      </c>
      <c r="E39" s="28">
        <f t="shared" si="0"/>
        <v>-2756</v>
      </c>
    </row>
    <row r="40" spans="1:5" x14ac:dyDescent="0.25">
      <c r="A40" s="40">
        <v>37</v>
      </c>
      <c r="B40" s="26" t="s">
        <v>49</v>
      </c>
      <c r="C40" s="43">
        <v>-4115</v>
      </c>
      <c r="D40" s="43">
        <v>-2479</v>
      </c>
      <c r="E40" s="28">
        <f t="shared" si="0"/>
        <v>-6594</v>
      </c>
    </row>
    <row r="41" spans="1:5" x14ac:dyDescent="0.25">
      <c r="A41" s="40">
        <v>38</v>
      </c>
      <c r="B41" s="26" t="s">
        <v>50</v>
      </c>
      <c r="C41" s="43">
        <v>0</v>
      </c>
      <c r="D41" s="43">
        <v>-1030</v>
      </c>
      <c r="E41" s="28">
        <f t="shared" si="0"/>
        <v>-1030</v>
      </c>
    </row>
    <row r="42" spans="1:5" x14ac:dyDescent="0.25">
      <c r="A42" s="40">
        <v>39</v>
      </c>
      <c r="B42" s="26" t="s">
        <v>51</v>
      </c>
      <c r="C42" s="43">
        <v>-39069</v>
      </c>
      <c r="D42" s="43">
        <v>-116926</v>
      </c>
      <c r="E42" s="28">
        <f t="shared" si="0"/>
        <v>-155995</v>
      </c>
    </row>
    <row r="43" spans="1:5" x14ac:dyDescent="0.25">
      <c r="A43" s="40">
        <v>40</v>
      </c>
      <c r="B43" s="26" t="s">
        <v>52</v>
      </c>
      <c r="C43" s="43">
        <v>0</v>
      </c>
      <c r="D43" s="43">
        <v>-3357</v>
      </c>
      <c r="E43" s="28">
        <f t="shared" si="0"/>
        <v>-3357</v>
      </c>
    </row>
    <row r="44" spans="1:5" x14ac:dyDescent="0.25">
      <c r="A44" s="40">
        <v>41</v>
      </c>
      <c r="B44" s="26" t="s">
        <v>53</v>
      </c>
      <c r="C44" s="43">
        <v>0</v>
      </c>
      <c r="D44" s="43">
        <v>-16627</v>
      </c>
      <c r="E44" s="28">
        <f t="shared" si="0"/>
        <v>-16627</v>
      </c>
    </row>
    <row r="45" spans="1:5" x14ac:dyDescent="0.25">
      <c r="A45" s="40">
        <v>42</v>
      </c>
      <c r="B45" s="26" t="s">
        <v>54</v>
      </c>
      <c r="C45" s="43">
        <v>-3309</v>
      </c>
      <c r="D45" s="43">
        <v>-9121</v>
      </c>
      <c r="E45" s="28">
        <f t="shared" si="0"/>
        <v>-12430</v>
      </c>
    </row>
    <row r="46" spans="1:5" x14ac:dyDescent="0.25">
      <c r="A46" s="40">
        <v>43</v>
      </c>
      <c r="B46" s="26" t="s">
        <v>55</v>
      </c>
      <c r="C46" s="43">
        <v>-52086</v>
      </c>
      <c r="D46" s="43">
        <v>-117232</v>
      </c>
      <c r="E46" s="28">
        <f t="shared" si="0"/>
        <v>-169318</v>
      </c>
    </row>
    <row r="47" spans="1:5" x14ac:dyDescent="0.25">
      <c r="A47" s="40">
        <v>44</v>
      </c>
      <c r="B47" s="26" t="s">
        <v>56</v>
      </c>
      <c r="C47" s="43">
        <v>-21333</v>
      </c>
      <c r="D47" s="43">
        <v>-35371</v>
      </c>
      <c r="E47" s="28">
        <f t="shared" si="0"/>
        <v>-56704</v>
      </c>
    </row>
    <row r="48" spans="1:5" x14ac:dyDescent="0.25">
      <c r="A48" s="40">
        <v>45</v>
      </c>
      <c r="B48" s="26" t="s">
        <v>57</v>
      </c>
      <c r="C48" s="43">
        <v>-2927</v>
      </c>
      <c r="D48" s="43">
        <v>-8934</v>
      </c>
      <c r="E48" s="28">
        <f t="shared" si="0"/>
        <v>-11861</v>
      </c>
    </row>
    <row r="49" spans="1:5" x14ac:dyDescent="0.25">
      <c r="A49" s="40">
        <v>46</v>
      </c>
      <c r="B49" s="26" t="s">
        <v>58</v>
      </c>
      <c r="C49" s="43">
        <v>-1549</v>
      </c>
      <c r="D49" s="43">
        <v>-4099</v>
      </c>
      <c r="E49" s="28">
        <f t="shared" si="0"/>
        <v>-5648</v>
      </c>
    </row>
    <row r="50" spans="1:5" x14ac:dyDescent="0.25">
      <c r="A50" s="40">
        <v>47</v>
      </c>
      <c r="B50" s="26" t="s">
        <v>59</v>
      </c>
      <c r="C50" s="43">
        <v>-47</v>
      </c>
      <c r="D50" s="43">
        <v>-221</v>
      </c>
      <c r="E50" s="28">
        <f t="shared" si="0"/>
        <v>-268</v>
      </c>
    </row>
    <row r="51" spans="1:5" x14ac:dyDescent="0.25">
      <c r="A51" s="40">
        <v>48</v>
      </c>
      <c r="B51" s="26" t="s">
        <v>60</v>
      </c>
      <c r="C51" s="43">
        <v>0</v>
      </c>
      <c r="D51" s="43">
        <v>-925</v>
      </c>
      <c r="E51" s="28">
        <f t="shared" si="0"/>
        <v>-925</v>
      </c>
    </row>
    <row r="52" spans="1:5" x14ac:dyDescent="0.25">
      <c r="A52" s="40">
        <v>49</v>
      </c>
      <c r="B52" s="26" t="s">
        <v>61</v>
      </c>
      <c r="C52" s="43">
        <v>0</v>
      </c>
      <c r="D52" s="43">
        <v>-621</v>
      </c>
      <c r="E52" s="28">
        <f t="shared" si="0"/>
        <v>-621</v>
      </c>
    </row>
    <row r="53" spans="1:5" x14ac:dyDescent="0.25">
      <c r="A53" s="40">
        <v>50</v>
      </c>
      <c r="B53" s="26" t="s">
        <v>62</v>
      </c>
      <c r="C53" s="43">
        <v>0</v>
      </c>
      <c r="D53" s="43">
        <v>-2422</v>
      </c>
      <c r="E53" s="28">
        <f t="shared" si="0"/>
        <v>-2422</v>
      </c>
    </row>
    <row r="54" spans="1:5" x14ac:dyDescent="0.25">
      <c r="A54" s="40">
        <v>51</v>
      </c>
      <c r="B54" s="26" t="s">
        <v>63</v>
      </c>
      <c r="C54" s="43">
        <v>-4432</v>
      </c>
      <c r="D54" s="43">
        <v>-3907</v>
      </c>
      <c r="E54" s="28">
        <f t="shared" si="0"/>
        <v>-8339</v>
      </c>
    </row>
    <row r="55" spans="1:5" x14ac:dyDescent="0.25">
      <c r="A55" s="40">
        <v>52</v>
      </c>
      <c r="B55" s="26" t="s">
        <v>64</v>
      </c>
      <c r="C55" s="43">
        <v>-3598</v>
      </c>
      <c r="D55" s="43">
        <v>-4445</v>
      </c>
      <c r="E55" s="28">
        <f t="shared" si="0"/>
        <v>-8043</v>
      </c>
    </row>
    <row r="56" spans="1:5" x14ac:dyDescent="0.25">
      <c r="A56" s="40">
        <v>53</v>
      </c>
      <c r="B56" s="26" t="s">
        <v>65</v>
      </c>
      <c r="C56" s="43">
        <v>-553</v>
      </c>
      <c r="D56" s="43">
        <v>-1065</v>
      </c>
      <c r="E56" s="28">
        <f t="shared" si="0"/>
        <v>-1618</v>
      </c>
    </row>
    <row r="57" spans="1:5" x14ac:dyDescent="0.25">
      <c r="A57" s="40">
        <v>54</v>
      </c>
      <c r="B57" s="26" t="s">
        <v>66</v>
      </c>
      <c r="C57" s="43">
        <v>-207</v>
      </c>
      <c r="D57" s="43">
        <v>-520</v>
      </c>
      <c r="E57" s="28">
        <f t="shared" si="0"/>
        <v>-727</v>
      </c>
    </row>
    <row r="58" spans="1:5" x14ac:dyDescent="0.25">
      <c r="A58" s="40">
        <v>55</v>
      </c>
      <c r="B58" s="26" t="s">
        <v>67</v>
      </c>
      <c r="C58" s="43">
        <v>-1368</v>
      </c>
      <c r="D58" s="43">
        <v>-2260</v>
      </c>
      <c r="E58" s="28">
        <f t="shared" si="0"/>
        <v>-3628</v>
      </c>
    </row>
    <row r="59" spans="1:5" x14ac:dyDescent="0.25">
      <c r="A59" s="40">
        <v>56</v>
      </c>
      <c r="B59" s="26" t="s">
        <v>68</v>
      </c>
      <c r="C59" s="43">
        <v>0</v>
      </c>
      <c r="D59" s="43">
        <v>-780</v>
      </c>
      <c r="E59" s="28">
        <f t="shared" si="0"/>
        <v>-780</v>
      </c>
    </row>
    <row r="60" spans="1:5" x14ac:dyDescent="0.25">
      <c r="A60" s="40">
        <v>57</v>
      </c>
      <c r="B60" s="26" t="s">
        <v>69</v>
      </c>
      <c r="C60" s="43">
        <v>-29750</v>
      </c>
      <c r="D60" s="43">
        <v>-35694</v>
      </c>
      <c r="E60" s="28">
        <f t="shared" si="0"/>
        <v>-65444</v>
      </c>
    </row>
    <row r="61" spans="1:5" x14ac:dyDescent="0.25">
      <c r="A61" s="40">
        <v>58</v>
      </c>
      <c r="B61" s="26" t="s">
        <v>70</v>
      </c>
      <c r="C61" s="43">
        <v>0</v>
      </c>
      <c r="D61" s="43">
        <v>-14915</v>
      </c>
      <c r="E61" s="28">
        <f t="shared" si="0"/>
        <v>-14915</v>
      </c>
    </row>
    <row r="62" spans="1:5" x14ac:dyDescent="0.25">
      <c r="A62" s="40">
        <v>59</v>
      </c>
      <c r="B62" s="26" t="s">
        <v>71</v>
      </c>
      <c r="C62" s="43">
        <v>-21178</v>
      </c>
      <c r="D62" s="43">
        <v>-37298</v>
      </c>
      <c r="E62" s="28">
        <f t="shared" si="0"/>
        <v>-58476</v>
      </c>
    </row>
    <row r="63" spans="1:5" x14ac:dyDescent="0.25">
      <c r="A63" s="40">
        <v>60</v>
      </c>
      <c r="B63" s="26" t="s">
        <v>72</v>
      </c>
      <c r="C63" s="43">
        <v>0</v>
      </c>
      <c r="D63" s="43">
        <v>-1384</v>
      </c>
      <c r="E63" s="28">
        <f t="shared" si="0"/>
        <v>-1384</v>
      </c>
    </row>
    <row r="64" spans="1:5" x14ac:dyDescent="0.25">
      <c r="A64" s="40">
        <v>61</v>
      </c>
      <c r="B64" s="26" t="s">
        <v>73</v>
      </c>
      <c r="C64" s="43">
        <v>-620</v>
      </c>
      <c r="D64" s="43">
        <v>-2123</v>
      </c>
      <c r="E64" s="28">
        <f t="shared" si="0"/>
        <v>-2743</v>
      </c>
    </row>
    <row r="65" spans="1:5" x14ac:dyDescent="0.25">
      <c r="A65" s="40">
        <v>62</v>
      </c>
      <c r="B65" s="26" t="s">
        <v>74</v>
      </c>
      <c r="C65" s="43">
        <v>-167</v>
      </c>
      <c r="D65" s="43">
        <v>-573</v>
      </c>
      <c r="E65" s="28">
        <f t="shared" si="0"/>
        <v>-740</v>
      </c>
    </row>
    <row r="66" spans="1:5" x14ac:dyDescent="0.25">
      <c r="A66" s="40">
        <v>63</v>
      </c>
      <c r="B66" s="26" t="s">
        <v>75</v>
      </c>
      <c r="C66" s="43">
        <v>-3871</v>
      </c>
      <c r="D66" s="43">
        <v>-3024</v>
      </c>
      <c r="E66" s="28">
        <f t="shared" si="0"/>
        <v>-6895</v>
      </c>
    </row>
    <row r="67" spans="1:5" x14ac:dyDescent="0.25">
      <c r="A67" s="40">
        <v>64</v>
      </c>
      <c r="B67" s="26" t="s">
        <v>76</v>
      </c>
      <c r="C67" s="43">
        <v>0</v>
      </c>
      <c r="D67" s="43">
        <v>-4454</v>
      </c>
      <c r="E67" s="28">
        <f t="shared" si="0"/>
        <v>-4454</v>
      </c>
    </row>
    <row r="68" spans="1:5" x14ac:dyDescent="0.25">
      <c r="A68" s="40">
        <v>65</v>
      </c>
      <c r="B68" s="26" t="s">
        <v>77</v>
      </c>
      <c r="C68" s="43">
        <v>-616</v>
      </c>
      <c r="D68" s="43">
        <v>-815</v>
      </c>
      <c r="E68" s="28">
        <f t="shared" si="0"/>
        <v>-1431</v>
      </c>
    </row>
    <row r="69" spans="1:5" x14ac:dyDescent="0.25">
      <c r="A69" s="40">
        <v>66</v>
      </c>
      <c r="B69" s="26" t="s">
        <v>78</v>
      </c>
      <c r="C69" s="43">
        <v>-436</v>
      </c>
      <c r="D69" s="43">
        <v>-3753</v>
      </c>
      <c r="E69" s="28">
        <f t="shared" si="0"/>
        <v>-4189</v>
      </c>
    </row>
    <row r="70" spans="1:5" x14ac:dyDescent="0.25">
      <c r="A70" s="40">
        <v>67</v>
      </c>
      <c r="B70" s="26" t="s">
        <v>79</v>
      </c>
      <c r="C70" s="43">
        <v>-336658</v>
      </c>
      <c r="D70" s="43">
        <v>-660563</v>
      </c>
      <c r="E70" s="28">
        <f t="shared" ref="E70:E133" si="1">C70+D70</f>
        <v>-997221</v>
      </c>
    </row>
    <row r="71" spans="1:5" x14ac:dyDescent="0.25">
      <c r="A71" s="40">
        <v>68</v>
      </c>
      <c r="B71" s="26" t="s">
        <v>80</v>
      </c>
      <c r="C71" s="43">
        <v>-15215</v>
      </c>
      <c r="D71" s="43">
        <v>-25751</v>
      </c>
      <c r="E71" s="28">
        <f t="shared" si="1"/>
        <v>-40966</v>
      </c>
    </row>
    <row r="72" spans="1:5" x14ac:dyDescent="0.25">
      <c r="A72" s="40">
        <v>69</v>
      </c>
      <c r="B72" s="26" t="s">
        <v>81</v>
      </c>
      <c r="C72" s="43">
        <v>-983</v>
      </c>
      <c r="D72" s="43">
        <v>-1701</v>
      </c>
      <c r="E72" s="28">
        <f t="shared" si="1"/>
        <v>-2684</v>
      </c>
    </row>
    <row r="73" spans="1:5" x14ac:dyDescent="0.25">
      <c r="A73" s="40">
        <v>70</v>
      </c>
      <c r="B73" s="26" t="s">
        <v>82</v>
      </c>
      <c r="C73" s="43">
        <v>-2073</v>
      </c>
      <c r="D73" s="43">
        <v>-4258</v>
      </c>
      <c r="E73" s="28">
        <f t="shared" si="1"/>
        <v>-6331</v>
      </c>
    </row>
    <row r="74" spans="1:5" x14ac:dyDescent="0.25">
      <c r="A74" s="40">
        <v>71</v>
      </c>
      <c r="B74" s="26" t="s">
        <v>83</v>
      </c>
      <c r="C74" s="43">
        <v>-1219</v>
      </c>
      <c r="D74" s="43">
        <v>-1956</v>
      </c>
      <c r="E74" s="28">
        <f t="shared" si="1"/>
        <v>-3175</v>
      </c>
    </row>
    <row r="75" spans="1:5" x14ac:dyDescent="0.25">
      <c r="A75" s="40">
        <v>72</v>
      </c>
      <c r="B75" s="26" t="s">
        <v>84</v>
      </c>
      <c r="C75" s="43">
        <v>-4865</v>
      </c>
      <c r="D75" s="43">
        <v>-39738</v>
      </c>
      <c r="E75" s="28">
        <f t="shared" si="1"/>
        <v>-44603</v>
      </c>
    </row>
    <row r="76" spans="1:5" x14ac:dyDescent="0.25">
      <c r="A76" s="40">
        <v>73</v>
      </c>
      <c r="B76" s="26" t="s">
        <v>85</v>
      </c>
      <c r="C76" s="43">
        <v>-19967</v>
      </c>
      <c r="D76" s="43">
        <v>-24342</v>
      </c>
      <c r="E76" s="28">
        <f t="shared" si="1"/>
        <v>-44309</v>
      </c>
    </row>
    <row r="77" spans="1:5" x14ac:dyDescent="0.25">
      <c r="A77" s="40">
        <v>74</v>
      </c>
      <c r="B77" s="26" t="s">
        <v>86</v>
      </c>
      <c r="C77" s="43">
        <v>-424</v>
      </c>
      <c r="D77" s="43">
        <v>-493</v>
      </c>
      <c r="E77" s="28">
        <f t="shared" si="1"/>
        <v>-917</v>
      </c>
    </row>
    <row r="78" spans="1:5" x14ac:dyDescent="0.25">
      <c r="A78" s="40">
        <v>75</v>
      </c>
      <c r="B78" s="26" t="s">
        <v>87</v>
      </c>
      <c r="C78" s="43">
        <v>-799</v>
      </c>
      <c r="D78" s="43">
        <v>-1797</v>
      </c>
      <c r="E78" s="28">
        <f t="shared" si="1"/>
        <v>-2596</v>
      </c>
    </row>
    <row r="79" spans="1:5" x14ac:dyDescent="0.25">
      <c r="A79" s="40">
        <v>76</v>
      </c>
      <c r="B79" s="26" t="s">
        <v>88</v>
      </c>
      <c r="C79" s="43">
        <v>-1745</v>
      </c>
      <c r="D79" s="43">
        <v>-2261</v>
      </c>
      <c r="E79" s="28">
        <f t="shared" si="1"/>
        <v>-4006</v>
      </c>
    </row>
    <row r="80" spans="1:5" x14ac:dyDescent="0.25">
      <c r="A80" s="40">
        <v>77</v>
      </c>
      <c r="B80" s="26" t="s">
        <v>89</v>
      </c>
      <c r="C80" s="43">
        <v>-2281</v>
      </c>
      <c r="D80" s="43">
        <v>-3501</v>
      </c>
      <c r="E80" s="28">
        <f t="shared" si="1"/>
        <v>-5782</v>
      </c>
    </row>
    <row r="81" spans="1:5" x14ac:dyDescent="0.25">
      <c r="A81" s="40">
        <v>78</v>
      </c>
      <c r="B81" s="26" t="s">
        <v>90</v>
      </c>
      <c r="C81" s="43">
        <v>-596</v>
      </c>
      <c r="D81" s="43">
        <v>-1531</v>
      </c>
      <c r="E81" s="28">
        <f t="shared" si="1"/>
        <v>-2127</v>
      </c>
    </row>
    <row r="82" spans="1:5" x14ac:dyDescent="0.25">
      <c r="A82" s="40">
        <v>79</v>
      </c>
      <c r="B82" s="26" t="s">
        <v>91</v>
      </c>
      <c r="C82" s="43">
        <v>-56035</v>
      </c>
      <c r="D82" s="43">
        <v>-130544</v>
      </c>
      <c r="E82" s="28">
        <f t="shared" si="1"/>
        <v>-186579</v>
      </c>
    </row>
    <row r="83" spans="1:5" x14ac:dyDescent="0.25">
      <c r="A83" s="40">
        <v>80</v>
      </c>
      <c r="B83" s="26" t="s">
        <v>92</v>
      </c>
      <c r="C83" s="43">
        <v>-1482</v>
      </c>
      <c r="D83" s="43">
        <v>-884</v>
      </c>
      <c r="E83" s="28">
        <f t="shared" si="1"/>
        <v>-2366</v>
      </c>
    </row>
    <row r="84" spans="1:5" x14ac:dyDescent="0.25">
      <c r="A84" s="40">
        <v>81</v>
      </c>
      <c r="B84" s="26" t="s">
        <v>93</v>
      </c>
      <c r="C84" s="43">
        <v>-412</v>
      </c>
      <c r="D84" s="43">
        <v>-1026</v>
      </c>
      <c r="E84" s="28">
        <f t="shared" si="1"/>
        <v>-1438</v>
      </c>
    </row>
    <row r="85" spans="1:5" x14ac:dyDescent="0.25">
      <c r="A85" s="40">
        <v>82</v>
      </c>
      <c r="B85" s="26" t="s">
        <v>94</v>
      </c>
      <c r="C85" s="43">
        <v>-1774</v>
      </c>
      <c r="D85" s="43">
        <v>-2378</v>
      </c>
      <c r="E85" s="28">
        <f t="shared" si="1"/>
        <v>-4152</v>
      </c>
    </row>
    <row r="86" spans="1:5" x14ac:dyDescent="0.25">
      <c r="A86" s="40">
        <v>83</v>
      </c>
      <c r="B86" s="26" t="s">
        <v>95</v>
      </c>
      <c r="C86" s="43">
        <v>-1794</v>
      </c>
      <c r="D86" s="43">
        <v>-8374</v>
      </c>
      <c r="E86" s="28">
        <f t="shared" si="1"/>
        <v>-10168</v>
      </c>
    </row>
    <row r="87" spans="1:5" x14ac:dyDescent="0.25">
      <c r="A87" s="40">
        <v>84</v>
      </c>
      <c r="B87" s="26" t="s">
        <v>96</v>
      </c>
      <c r="C87" s="43">
        <v>-3150</v>
      </c>
      <c r="D87" s="43">
        <v>-4772</v>
      </c>
      <c r="E87" s="28">
        <f t="shared" si="1"/>
        <v>-7922</v>
      </c>
    </row>
    <row r="88" spans="1:5" x14ac:dyDescent="0.25">
      <c r="A88" s="40">
        <v>85</v>
      </c>
      <c r="B88" s="26" t="s">
        <v>97</v>
      </c>
      <c r="C88" s="43">
        <v>-24367</v>
      </c>
      <c r="D88" s="43">
        <v>-14767</v>
      </c>
      <c r="E88" s="28">
        <f t="shared" si="1"/>
        <v>-39134</v>
      </c>
    </row>
    <row r="89" spans="1:5" x14ac:dyDescent="0.25">
      <c r="A89" s="40">
        <v>86</v>
      </c>
      <c r="B89" s="26" t="s">
        <v>98</v>
      </c>
      <c r="C89" s="43">
        <v>-455</v>
      </c>
      <c r="D89" s="43">
        <v>-1594</v>
      </c>
      <c r="E89" s="28">
        <f t="shared" si="1"/>
        <v>-2049</v>
      </c>
    </row>
    <row r="90" spans="1:5" x14ac:dyDescent="0.25">
      <c r="A90" s="40">
        <v>87</v>
      </c>
      <c r="B90" s="26" t="s">
        <v>99</v>
      </c>
      <c r="C90" s="43">
        <v>-2603</v>
      </c>
      <c r="D90" s="43">
        <v>-3317</v>
      </c>
      <c r="E90" s="28">
        <f t="shared" si="1"/>
        <v>-5920</v>
      </c>
    </row>
    <row r="91" spans="1:5" x14ac:dyDescent="0.25">
      <c r="A91" s="40">
        <v>88</v>
      </c>
      <c r="B91" s="26" t="s">
        <v>100</v>
      </c>
      <c r="C91" s="43">
        <v>-1340</v>
      </c>
      <c r="D91" s="43">
        <v>-1652</v>
      </c>
      <c r="E91" s="28">
        <f t="shared" si="1"/>
        <v>-2992</v>
      </c>
    </row>
    <row r="92" spans="1:5" x14ac:dyDescent="0.25">
      <c r="A92" s="40">
        <v>89</v>
      </c>
      <c r="B92" s="26" t="s">
        <v>101</v>
      </c>
      <c r="C92" s="43">
        <v>0</v>
      </c>
      <c r="D92" s="43">
        <v>-1225</v>
      </c>
      <c r="E92" s="28">
        <f t="shared" si="1"/>
        <v>-1225</v>
      </c>
    </row>
    <row r="93" spans="1:5" x14ac:dyDescent="0.25">
      <c r="A93" s="40">
        <v>90</v>
      </c>
      <c r="B93" s="26" t="s">
        <v>102</v>
      </c>
      <c r="C93" s="43">
        <v>-1116</v>
      </c>
      <c r="D93" s="43">
        <v>-3643</v>
      </c>
      <c r="E93" s="28">
        <f t="shared" si="1"/>
        <v>-4759</v>
      </c>
    </row>
    <row r="94" spans="1:5" x14ac:dyDescent="0.25">
      <c r="A94" s="40">
        <v>91</v>
      </c>
      <c r="B94" s="26" t="s">
        <v>103</v>
      </c>
      <c r="C94" s="43">
        <v>-3156</v>
      </c>
      <c r="D94" s="43">
        <v>-6739</v>
      </c>
      <c r="E94" s="28">
        <f t="shared" si="1"/>
        <v>-9895</v>
      </c>
    </row>
    <row r="95" spans="1:5" x14ac:dyDescent="0.25">
      <c r="A95" s="40">
        <v>92</v>
      </c>
      <c r="B95" s="26" t="s">
        <v>104</v>
      </c>
      <c r="C95" s="43">
        <v>-645</v>
      </c>
      <c r="D95" s="43">
        <v>-1282</v>
      </c>
      <c r="E95" s="28">
        <f t="shared" si="1"/>
        <v>-1927</v>
      </c>
    </row>
    <row r="96" spans="1:5" x14ac:dyDescent="0.25">
      <c r="A96" s="40">
        <v>93</v>
      </c>
      <c r="B96" s="26" t="s">
        <v>105</v>
      </c>
      <c r="C96" s="43">
        <v>-92</v>
      </c>
      <c r="D96" s="43">
        <v>-334</v>
      </c>
      <c r="E96" s="28">
        <f t="shared" si="1"/>
        <v>-426</v>
      </c>
    </row>
    <row r="97" spans="1:5" x14ac:dyDescent="0.25">
      <c r="A97" s="40">
        <v>94</v>
      </c>
      <c r="B97" s="26" t="s">
        <v>106</v>
      </c>
      <c r="C97" s="43">
        <v>0</v>
      </c>
      <c r="D97" s="43">
        <v>-983</v>
      </c>
      <c r="E97" s="28">
        <f t="shared" si="1"/>
        <v>-983</v>
      </c>
    </row>
    <row r="98" spans="1:5" x14ac:dyDescent="0.25">
      <c r="A98" s="40">
        <v>95</v>
      </c>
      <c r="B98" s="26" t="s">
        <v>107</v>
      </c>
      <c r="C98" s="43">
        <v>-1439</v>
      </c>
      <c r="D98" s="43">
        <v>-2605</v>
      </c>
      <c r="E98" s="28">
        <f t="shared" si="1"/>
        <v>-4044</v>
      </c>
    </row>
    <row r="99" spans="1:5" x14ac:dyDescent="0.25">
      <c r="A99" s="40">
        <v>96</v>
      </c>
      <c r="B99" s="26" t="s">
        <v>108</v>
      </c>
      <c r="C99" s="43">
        <v>-509</v>
      </c>
      <c r="D99" s="43">
        <v>-909</v>
      </c>
      <c r="E99" s="28">
        <f t="shared" si="1"/>
        <v>-1418</v>
      </c>
    </row>
    <row r="100" spans="1:5" x14ac:dyDescent="0.25">
      <c r="A100" s="40">
        <v>97</v>
      </c>
      <c r="B100" s="26" t="s">
        <v>109</v>
      </c>
      <c r="C100" s="43">
        <v>-677</v>
      </c>
      <c r="D100" s="43">
        <v>-1118</v>
      </c>
      <c r="E100" s="28">
        <f t="shared" si="1"/>
        <v>-1795</v>
      </c>
    </row>
    <row r="101" spans="1:5" x14ac:dyDescent="0.25">
      <c r="A101" s="40">
        <v>98</v>
      </c>
      <c r="B101" s="26" t="s">
        <v>110</v>
      </c>
      <c r="C101" s="43">
        <v>0</v>
      </c>
      <c r="D101" s="43">
        <v>-2249</v>
      </c>
      <c r="E101" s="28">
        <f t="shared" si="1"/>
        <v>-2249</v>
      </c>
    </row>
    <row r="102" spans="1:5" x14ac:dyDescent="0.25">
      <c r="A102" s="40">
        <v>99</v>
      </c>
      <c r="B102" s="26" t="s">
        <v>111</v>
      </c>
      <c r="C102" s="43">
        <v>0</v>
      </c>
      <c r="D102" s="43">
        <v>-220</v>
      </c>
      <c r="E102" s="28">
        <f t="shared" si="1"/>
        <v>-220</v>
      </c>
    </row>
    <row r="103" spans="1:5" x14ac:dyDescent="0.25">
      <c r="A103" s="40">
        <v>100</v>
      </c>
      <c r="B103" s="26" t="s">
        <v>112</v>
      </c>
      <c r="C103" s="43">
        <v>0</v>
      </c>
      <c r="D103" s="43">
        <v>-224</v>
      </c>
      <c r="E103" s="28">
        <f t="shared" si="1"/>
        <v>-224</v>
      </c>
    </row>
    <row r="104" spans="1:5" x14ac:dyDescent="0.25">
      <c r="A104" s="40">
        <v>101</v>
      </c>
      <c r="B104" s="26" t="s">
        <v>113</v>
      </c>
      <c r="C104" s="43">
        <v>-348</v>
      </c>
      <c r="D104" s="43">
        <v>-431</v>
      </c>
      <c r="E104" s="28">
        <f t="shared" si="1"/>
        <v>-779</v>
      </c>
    </row>
    <row r="105" spans="1:5" x14ac:dyDescent="0.25">
      <c r="A105" s="40">
        <v>102</v>
      </c>
      <c r="B105" s="26" t="s">
        <v>114</v>
      </c>
      <c r="C105" s="43">
        <v>-4955</v>
      </c>
      <c r="D105" s="43">
        <v>-3701</v>
      </c>
      <c r="E105" s="28">
        <f t="shared" si="1"/>
        <v>-8656</v>
      </c>
    </row>
    <row r="106" spans="1:5" x14ac:dyDescent="0.25">
      <c r="A106" s="40">
        <v>103</v>
      </c>
      <c r="B106" s="26" t="s">
        <v>115</v>
      </c>
      <c r="C106" s="43">
        <v>-3564</v>
      </c>
      <c r="D106" s="43">
        <v>-8786</v>
      </c>
      <c r="E106" s="28">
        <f t="shared" si="1"/>
        <v>-12350</v>
      </c>
    </row>
    <row r="107" spans="1:5" x14ac:dyDescent="0.25">
      <c r="A107" s="40">
        <v>104</v>
      </c>
      <c r="B107" s="26" t="s">
        <v>116</v>
      </c>
      <c r="C107" s="43">
        <v>-1258</v>
      </c>
      <c r="D107" s="43">
        <v>-2840</v>
      </c>
      <c r="E107" s="28">
        <f t="shared" si="1"/>
        <v>-4098</v>
      </c>
    </row>
    <row r="108" spans="1:5" x14ac:dyDescent="0.25">
      <c r="A108" s="40">
        <v>105</v>
      </c>
      <c r="B108" s="26" t="s">
        <v>117</v>
      </c>
      <c r="C108" s="43">
        <v>0</v>
      </c>
      <c r="D108" s="43">
        <v>-4028</v>
      </c>
      <c r="E108" s="28">
        <f t="shared" si="1"/>
        <v>-4028</v>
      </c>
    </row>
    <row r="109" spans="1:5" x14ac:dyDescent="0.25">
      <c r="A109" s="40">
        <v>106</v>
      </c>
      <c r="B109" s="26" t="s">
        <v>118</v>
      </c>
      <c r="C109" s="43">
        <v>-232</v>
      </c>
      <c r="D109" s="43">
        <v>-907</v>
      </c>
      <c r="E109" s="28">
        <f t="shared" si="1"/>
        <v>-1139</v>
      </c>
    </row>
    <row r="110" spans="1:5" x14ac:dyDescent="0.25">
      <c r="A110" s="40">
        <v>107</v>
      </c>
      <c r="B110" s="26" t="s">
        <v>119</v>
      </c>
      <c r="C110" s="43">
        <v>-24449</v>
      </c>
      <c r="D110" s="43">
        <v>-15853</v>
      </c>
      <c r="E110" s="28">
        <f t="shared" si="1"/>
        <v>-40302</v>
      </c>
    </row>
    <row r="111" spans="1:5" x14ac:dyDescent="0.25">
      <c r="A111" s="40">
        <v>108</v>
      </c>
      <c r="B111" s="26" t="s">
        <v>120</v>
      </c>
      <c r="C111" s="43">
        <v>-2731</v>
      </c>
      <c r="D111" s="43">
        <v>-3416</v>
      </c>
      <c r="E111" s="28">
        <f t="shared" si="1"/>
        <v>-6147</v>
      </c>
    </row>
    <row r="112" spans="1:5" x14ac:dyDescent="0.25">
      <c r="A112" s="40">
        <v>109</v>
      </c>
      <c r="B112" s="26" t="s">
        <v>121</v>
      </c>
      <c r="C112" s="43">
        <v>-633</v>
      </c>
      <c r="D112" s="43">
        <v>-704</v>
      </c>
      <c r="E112" s="28">
        <f t="shared" si="1"/>
        <v>-1337</v>
      </c>
    </row>
    <row r="113" spans="1:5" x14ac:dyDescent="0.25">
      <c r="A113" s="40">
        <v>110</v>
      </c>
      <c r="B113" s="26" t="s">
        <v>122</v>
      </c>
      <c r="C113" s="43">
        <v>0</v>
      </c>
      <c r="D113" s="43">
        <v>-1240</v>
      </c>
      <c r="E113" s="28">
        <f t="shared" si="1"/>
        <v>-1240</v>
      </c>
    </row>
    <row r="114" spans="1:5" x14ac:dyDescent="0.25">
      <c r="A114" s="40">
        <v>111</v>
      </c>
      <c r="B114" s="26" t="s">
        <v>123</v>
      </c>
      <c r="C114" s="43">
        <v>0</v>
      </c>
      <c r="D114" s="43">
        <v>-2557</v>
      </c>
      <c r="E114" s="28">
        <f t="shared" si="1"/>
        <v>-2557</v>
      </c>
    </row>
    <row r="115" spans="1:5" x14ac:dyDescent="0.25">
      <c r="A115" s="40">
        <v>112</v>
      </c>
      <c r="B115" s="26" t="s">
        <v>124</v>
      </c>
      <c r="C115" s="43">
        <v>-2396</v>
      </c>
      <c r="D115" s="43">
        <v>-1728</v>
      </c>
      <c r="E115" s="28">
        <f t="shared" si="1"/>
        <v>-4124</v>
      </c>
    </row>
    <row r="116" spans="1:5" x14ac:dyDescent="0.25">
      <c r="A116" s="40">
        <v>113</v>
      </c>
      <c r="B116" s="26" t="s">
        <v>125</v>
      </c>
      <c r="C116" s="43">
        <v>-1070</v>
      </c>
      <c r="D116" s="43">
        <v>-2004</v>
      </c>
      <c r="E116" s="28">
        <f t="shared" si="1"/>
        <v>-3074</v>
      </c>
    </row>
    <row r="117" spans="1:5" x14ac:dyDescent="0.25">
      <c r="A117" s="40">
        <v>114</v>
      </c>
      <c r="B117" s="26" t="s">
        <v>126</v>
      </c>
      <c r="C117" s="43">
        <v>-627</v>
      </c>
      <c r="D117" s="43">
        <v>-801</v>
      </c>
      <c r="E117" s="28">
        <f t="shared" si="1"/>
        <v>-1428</v>
      </c>
    </row>
    <row r="118" spans="1:5" x14ac:dyDescent="0.25">
      <c r="A118" s="40">
        <v>115</v>
      </c>
      <c r="B118" s="26" t="s">
        <v>127</v>
      </c>
      <c r="C118" s="43">
        <v>-4805</v>
      </c>
      <c r="D118" s="43">
        <v>-8187</v>
      </c>
      <c r="E118" s="28">
        <f t="shared" si="1"/>
        <v>-12992</v>
      </c>
    </row>
    <row r="119" spans="1:5" x14ac:dyDescent="0.25">
      <c r="A119" s="40">
        <v>116</v>
      </c>
      <c r="B119" s="26" t="s">
        <v>128</v>
      </c>
      <c r="C119" s="43">
        <v>0</v>
      </c>
      <c r="D119" s="43">
        <v>-2343</v>
      </c>
      <c r="E119" s="28">
        <f t="shared" si="1"/>
        <v>-2343</v>
      </c>
    </row>
    <row r="120" spans="1:5" x14ac:dyDescent="0.25">
      <c r="A120" s="40">
        <v>117</v>
      </c>
      <c r="B120" s="26" t="s">
        <v>129</v>
      </c>
      <c r="C120" s="43">
        <v>-606</v>
      </c>
      <c r="D120" s="43">
        <v>-1330</v>
      </c>
      <c r="E120" s="28">
        <f t="shared" si="1"/>
        <v>-1936</v>
      </c>
    </row>
    <row r="121" spans="1:5" x14ac:dyDescent="0.25">
      <c r="A121" s="40">
        <v>118</v>
      </c>
      <c r="B121" s="26" t="s">
        <v>130</v>
      </c>
      <c r="C121" s="43">
        <v>-1252</v>
      </c>
      <c r="D121" s="43">
        <v>-4572</v>
      </c>
      <c r="E121" s="28">
        <f t="shared" si="1"/>
        <v>-5824</v>
      </c>
    </row>
    <row r="122" spans="1:5" x14ac:dyDescent="0.25">
      <c r="A122" s="40">
        <v>119</v>
      </c>
      <c r="B122" s="26" t="s">
        <v>131</v>
      </c>
      <c r="C122" s="43">
        <v>0</v>
      </c>
      <c r="D122" s="43">
        <v>-385</v>
      </c>
      <c r="E122" s="28">
        <f t="shared" si="1"/>
        <v>-385</v>
      </c>
    </row>
    <row r="123" spans="1:5" x14ac:dyDescent="0.25">
      <c r="A123" s="40">
        <v>120</v>
      </c>
      <c r="B123" s="26" t="s">
        <v>132</v>
      </c>
      <c r="C123" s="43">
        <v>-189</v>
      </c>
      <c r="D123" s="43">
        <v>-546</v>
      </c>
      <c r="E123" s="28">
        <f t="shared" si="1"/>
        <v>-735</v>
      </c>
    </row>
    <row r="124" spans="1:5" x14ac:dyDescent="0.25">
      <c r="A124" s="40">
        <v>121</v>
      </c>
      <c r="B124" s="26" t="s">
        <v>133</v>
      </c>
      <c r="C124" s="43">
        <v>-286</v>
      </c>
      <c r="D124" s="43">
        <v>-363</v>
      </c>
      <c r="E124" s="28">
        <f t="shared" si="1"/>
        <v>-649</v>
      </c>
    </row>
    <row r="125" spans="1:5" x14ac:dyDescent="0.25">
      <c r="A125" s="40">
        <v>122</v>
      </c>
      <c r="B125" s="26" t="s">
        <v>134</v>
      </c>
      <c r="C125" s="43">
        <v>-272</v>
      </c>
      <c r="D125" s="43">
        <v>-372</v>
      </c>
      <c r="E125" s="28">
        <f t="shared" si="1"/>
        <v>-644</v>
      </c>
    </row>
    <row r="126" spans="1:5" x14ac:dyDescent="0.25">
      <c r="A126" s="40">
        <v>123</v>
      </c>
      <c r="B126" s="26" t="s">
        <v>135</v>
      </c>
      <c r="C126" s="43">
        <v>-1556</v>
      </c>
      <c r="D126" s="43">
        <v>-1534</v>
      </c>
      <c r="E126" s="28">
        <f t="shared" si="1"/>
        <v>-3090</v>
      </c>
    </row>
    <row r="127" spans="1:5" x14ac:dyDescent="0.25">
      <c r="A127" s="40">
        <v>124</v>
      </c>
      <c r="B127" s="26" t="s">
        <v>136</v>
      </c>
      <c r="C127" s="43">
        <v>-7343</v>
      </c>
      <c r="D127" s="43">
        <v>-15967</v>
      </c>
      <c r="E127" s="28">
        <f t="shared" si="1"/>
        <v>-23310</v>
      </c>
    </row>
    <row r="128" spans="1:5" x14ac:dyDescent="0.25">
      <c r="A128" s="40">
        <v>125</v>
      </c>
      <c r="B128" s="26" t="s">
        <v>137</v>
      </c>
      <c r="C128" s="43">
        <v>0</v>
      </c>
      <c r="D128" s="43">
        <v>-6605</v>
      </c>
      <c r="E128" s="28">
        <f t="shared" si="1"/>
        <v>-6605</v>
      </c>
    </row>
    <row r="129" spans="1:5" x14ac:dyDescent="0.25">
      <c r="A129" s="40">
        <v>126</v>
      </c>
      <c r="B129" s="26" t="s">
        <v>138</v>
      </c>
      <c r="C129" s="43">
        <v>0</v>
      </c>
      <c r="D129" s="43">
        <v>-2887</v>
      </c>
      <c r="E129" s="28">
        <f t="shared" si="1"/>
        <v>-2887</v>
      </c>
    </row>
    <row r="130" spans="1:5" x14ac:dyDescent="0.25">
      <c r="A130" s="40">
        <v>127</v>
      </c>
      <c r="B130" s="26" t="s">
        <v>139</v>
      </c>
      <c r="C130" s="43">
        <v>-582</v>
      </c>
      <c r="D130" s="43">
        <v>-1160</v>
      </c>
      <c r="E130" s="28">
        <f t="shared" si="1"/>
        <v>-1742</v>
      </c>
    </row>
    <row r="131" spans="1:5" x14ac:dyDescent="0.25">
      <c r="A131" s="40">
        <v>128</v>
      </c>
      <c r="B131" s="26" t="s">
        <v>140</v>
      </c>
      <c r="C131" s="43">
        <v>-672</v>
      </c>
      <c r="D131" s="43">
        <v>-734</v>
      </c>
      <c r="E131" s="28">
        <f t="shared" si="1"/>
        <v>-1406</v>
      </c>
    </row>
    <row r="132" spans="1:5" x14ac:dyDescent="0.25">
      <c r="A132" s="40">
        <v>129</v>
      </c>
      <c r="B132" s="26" t="s">
        <v>141</v>
      </c>
      <c r="C132" s="43">
        <v>-63</v>
      </c>
      <c r="D132" s="43">
        <v>-1560</v>
      </c>
      <c r="E132" s="28">
        <f t="shared" si="1"/>
        <v>-1623</v>
      </c>
    </row>
    <row r="133" spans="1:5" x14ac:dyDescent="0.25">
      <c r="A133" s="40">
        <v>130</v>
      </c>
      <c r="B133" s="26" t="s">
        <v>142</v>
      </c>
      <c r="C133" s="43">
        <v>0</v>
      </c>
      <c r="D133" s="43">
        <v>-2716</v>
      </c>
      <c r="E133" s="28">
        <f t="shared" si="1"/>
        <v>-2716</v>
      </c>
    </row>
    <row r="134" spans="1:5" x14ac:dyDescent="0.25">
      <c r="A134" s="40">
        <v>131</v>
      </c>
      <c r="B134" s="26" t="s">
        <v>143</v>
      </c>
      <c r="C134" s="43">
        <v>-5308</v>
      </c>
      <c r="D134" s="43">
        <v>-8240</v>
      </c>
      <c r="E134" s="28">
        <f t="shared" ref="E134:E197" si="2">C134+D134</f>
        <v>-13548</v>
      </c>
    </row>
    <row r="135" spans="1:5" x14ac:dyDescent="0.25">
      <c r="A135" s="40">
        <v>132</v>
      </c>
      <c r="B135" s="26" t="s">
        <v>144</v>
      </c>
      <c r="C135" s="43">
        <v>-966</v>
      </c>
      <c r="D135" s="43">
        <v>-1519</v>
      </c>
      <c r="E135" s="28">
        <f t="shared" si="2"/>
        <v>-2485</v>
      </c>
    </row>
    <row r="136" spans="1:5" x14ac:dyDescent="0.25">
      <c r="A136" s="40">
        <v>133</v>
      </c>
      <c r="B136" s="26" t="s">
        <v>145</v>
      </c>
      <c r="C136" s="43">
        <v>-3635</v>
      </c>
      <c r="D136" s="43">
        <v>-2605</v>
      </c>
      <c r="E136" s="28">
        <f t="shared" si="2"/>
        <v>-6240</v>
      </c>
    </row>
    <row r="137" spans="1:5" x14ac:dyDescent="0.25">
      <c r="A137" s="40">
        <v>134</v>
      </c>
      <c r="B137" s="26" t="s">
        <v>146</v>
      </c>
      <c r="C137" s="43">
        <v>-14764</v>
      </c>
      <c r="D137" s="43">
        <v>-16139</v>
      </c>
      <c r="E137" s="28">
        <f t="shared" si="2"/>
        <v>-30903</v>
      </c>
    </row>
    <row r="138" spans="1:5" x14ac:dyDescent="0.25">
      <c r="A138" s="40">
        <v>135</v>
      </c>
      <c r="B138" s="26" t="s">
        <v>147</v>
      </c>
      <c r="C138" s="43">
        <v>-7657</v>
      </c>
      <c r="D138" s="43">
        <v>-6045</v>
      </c>
      <c r="E138" s="28">
        <f t="shared" si="2"/>
        <v>-13702</v>
      </c>
    </row>
    <row r="139" spans="1:5" x14ac:dyDescent="0.25">
      <c r="A139" s="40">
        <v>136</v>
      </c>
      <c r="B139" s="26" t="s">
        <v>148</v>
      </c>
      <c r="C139" s="43">
        <v>-7238</v>
      </c>
      <c r="D139" s="43">
        <v>-6735</v>
      </c>
      <c r="E139" s="28">
        <f t="shared" si="2"/>
        <v>-13973</v>
      </c>
    </row>
    <row r="140" spans="1:5" x14ac:dyDescent="0.25">
      <c r="A140" s="40">
        <v>137</v>
      </c>
      <c r="B140" s="26" t="s">
        <v>149</v>
      </c>
      <c r="C140" s="43">
        <v>-239</v>
      </c>
      <c r="D140" s="43">
        <v>-2785</v>
      </c>
      <c r="E140" s="28">
        <f t="shared" si="2"/>
        <v>-3024</v>
      </c>
    </row>
    <row r="141" spans="1:5" x14ac:dyDescent="0.25">
      <c r="A141" s="40">
        <v>138</v>
      </c>
      <c r="B141" s="26" t="s">
        <v>150</v>
      </c>
      <c r="C141" s="43">
        <v>0</v>
      </c>
      <c r="D141" s="43">
        <v>-239</v>
      </c>
      <c r="E141" s="28">
        <f t="shared" si="2"/>
        <v>-239</v>
      </c>
    </row>
    <row r="142" spans="1:5" x14ac:dyDescent="0.25">
      <c r="A142" s="40">
        <v>139</v>
      </c>
      <c r="B142" s="26" t="s">
        <v>151</v>
      </c>
      <c r="C142" s="43">
        <v>0</v>
      </c>
      <c r="D142" s="43">
        <v>-1196</v>
      </c>
      <c r="E142" s="28">
        <f t="shared" si="2"/>
        <v>-1196</v>
      </c>
    </row>
    <row r="143" spans="1:5" x14ac:dyDescent="0.25">
      <c r="A143" s="40">
        <v>140</v>
      </c>
      <c r="B143" s="26" t="s">
        <v>152</v>
      </c>
      <c r="C143" s="43">
        <v>-562</v>
      </c>
      <c r="D143" s="43">
        <v>-565</v>
      </c>
      <c r="E143" s="28">
        <f t="shared" si="2"/>
        <v>-1127</v>
      </c>
    </row>
    <row r="144" spans="1:5" x14ac:dyDescent="0.25">
      <c r="A144" s="40">
        <v>141</v>
      </c>
      <c r="B144" s="26" t="s">
        <v>153</v>
      </c>
      <c r="C144" s="43">
        <v>-8103</v>
      </c>
      <c r="D144" s="43">
        <v>-6324</v>
      </c>
      <c r="E144" s="28">
        <f t="shared" si="2"/>
        <v>-14427</v>
      </c>
    </row>
    <row r="145" spans="1:5" x14ac:dyDescent="0.25">
      <c r="A145" s="40">
        <v>142</v>
      </c>
      <c r="B145" s="26" t="s">
        <v>154</v>
      </c>
      <c r="C145" s="43">
        <v>0</v>
      </c>
      <c r="D145" s="43">
        <v>-444</v>
      </c>
      <c r="E145" s="28">
        <f t="shared" si="2"/>
        <v>-444</v>
      </c>
    </row>
    <row r="146" spans="1:5" x14ac:dyDescent="0.25">
      <c r="A146" s="40">
        <v>143</v>
      </c>
      <c r="B146" s="26" t="s">
        <v>155</v>
      </c>
      <c r="C146" s="43">
        <v>-4551</v>
      </c>
      <c r="D146" s="43">
        <v>-7345</v>
      </c>
      <c r="E146" s="28">
        <f t="shared" si="2"/>
        <v>-11896</v>
      </c>
    </row>
    <row r="147" spans="1:5" x14ac:dyDescent="0.25">
      <c r="A147" s="40">
        <v>144</v>
      </c>
      <c r="B147" s="26" t="s">
        <v>156</v>
      </c>
      <c r="C147" s="43">
        <v>0</v>
      </c>
      <c r="D147" s="43">
        <v>-564</v>
      </c>
      <c r="E147" s="28">
        <f t="shared" si="2"/>
        <v>-564</v>
      </c>
    </row>
    <row r="148" spans="1:5" x14ac:dyDescent="0.25">
      <c r="A148" s="40">
        <v>145</v>
      </c>
      <c r="B148" s="26" t="s">
        <v>157</v>
      </c>
      <c r="C148" s="43">
        <v>-3463</v>
      </c>
      <c r="D148" s="43">
        <v>-6036</v>
      </c>
      <c r="E148" s="28">
        <f t="shared" si="2"/>
        <v>-9499</v>
      </c>
    </row>
    <row r="149" spans="1:5" x14ac:dyDescent="0.25">
      <c r="A149" s="40">
        <v>146</v>
      </c>
      <c r="B149" s="26" t="s">
        <v>158</v>
      </c>
      <c r="C149" s="43">
        <v>-1781</v>
      </c>
      <c r="D149" s="43">
        <v>-1650</v>
      </c>
      <c r="E149" s="28">
        <f t="shared" si="2"/>
        <v>-3431</v>
      </c>
    </row>
    <row r="150" spans="1:5" x14ac:dyDescent="0.25">
      <c r="A150" s="40">
        <v>147</v>
      </c>
      <c r="B150" s="26" t="s">
        <v>159</v>
      </c>
      <c r="C150" s="43">
        <v>-217</v>
      </c>
      <c r="D150" s="43">
        <v>-903</v>
      </c>
      <c r="E150" s="28">
        <f t="shared" si="2"/>
        <v>-1120</v>
      </c>
    </row>
    <row r="151" spans="1:5" x14ac:dyDescent="0.25">
      <c r="A151" s="40">
        <v>148</v>
      </c>
      <c r="B151" s="26" t="s">
        <v>160</v>
      </c>
      <c r="C151" s="43">
        <v>-1004</v>
      </c>
      <c r="D151" s="43">
        <v>-1233</v>
      </c>
      <c r="E151" s="28">
        <f t="shared" si="2"/>
        <v>-2237</v>
      </c>
    </row>
    <row r="152" spans="1:5" x14ac:dyDescent="0.25">
      <c r="A152" s="40">
        <v>149</v>
      </c>
      <c r="B152" s="26" t="s">
        <v>161</v>
      </c>
      <c r="C152" s="43">
        <v>-1045</v>
      </c>
      <c r="D152" s="43">
        <v>-1258</v>
      </c>
      <c r="E152" s="28">
        <f t="shared" si="2"/>
        <v>-2303</v>
      </c>
    </row>
    <row r="153" spans="1:5" x14ac:dyDescent="0.25">
      <c r="A153" s="40">
        <v>150</v>
      </c>
      <c r="B153" s="26" t="s">
        <v>162</v>
      </c>
      <c r="C153" s="43">
        <v>-6445</v>
      </c>
      <c r="D153" s="43">
        <v>-8916</v>
      </c>
      <c r="E153" s="28">
        <f t="shared" si="2"/>
        <v>-15361</v>
      </c>
    </row>
    <row r="154" spans="1:5" x14ac:dyDescent="0.25">
      <c r="A154" s="40">
        <v>151</v>
      </c>
      <c r="B154" s="26" t="s">
        <v>163</v>
      </c>
      <c r="C154" s="43">
        <v>0</v>
      </c>
      <c r="D154" s="43">
        <v>-169</v>
      </c>
      <c r="E154" s="28">
        <f t="shared" si="2"/>
        <v>-169</v>
      </c>
    </row>
    <row r="155" spans="1:5" x14ac:dyDescent="0.25">
      <c r="A155" s="40">
        <v>152</v>
      </c>
      <c r="B155" s="26" t="s">
        <v>164</v>
      </c>
      <c r="C155" s="43">
        <v>0</v>
      </c>
      <c r="D155" s="43">
        <v>-1332</v>
      </c>
      <c r="E155" s="28">
        <f t="shared" si="2"/>
        <v>-1332</v>
      </c>
    </row>
    <row r="156" spans="1:5" x14ac:dyDescent="0.25">
      <c r="A156" s="40">
        <v>153</v>
      </c>
      <c r="B156" s="26" t="s">
        <v>165</v>
      </c>
      <c r="C156" s="43">
        <v>0</v>
      </c>
      <c r="D156" s="43">
        <v>-2576</v>
      </c>
      <c r="E156" s="28">
        <f t="shared" si="2"/>
        <v>-2576</v>
      </c>
    </row>
    <row r="157" spans="1:5" x14ac:dyDescent="0.25">
      <c r="A157" s="40">
        <v>154</v>
      </c>
      <c r="B157" s="26" t="s">
        <v>166</v>
      </c>
      <c r="C157" s="43">
        <v>-1253</v>
      </c>
      <c r="D157" s="43">
        <v>-1762</v>
      </c>
      <c r="E157" s="28">
        <f t="shared" si="2"/>
        <v>-3015</v>
      </c>
    </row>
    <row r="158" spans="1:5" x14ac:dyDescent="0.25">
      <c r="A158" s="40">
        <v>155</v>
      </c>
      <c r="B158" s="26" t="s">
        <v>167</v>
      </c>
      <c r="C158" s="43">
        <v>-610</v>
      </c>
      <c r="D158" s="43">
        <v>-747</v>
      </c>
      <c r="E158" s="28">
        <f t="shared" si="2"/>
        <v>-1357</v>
      </c>
    </row>
    <row r="159" spans="1:5" x14ac:dyDescent="0.25">
      <c r="A159" s="40">
        <v>156</v>
      </c>
      <c r="B159" s="26" t="s">
        <v>168</v>
      </c>
      <c r="C159" s="43">
        <v>-3421</v>
      </c>
      <c r="D159" s="43">
        <v>-2823</v>
      </c>
      <c r="E159" s="28">
        <f t="shared" si="2"/>
        <v>-6244</v>
      </c>
    </row>
    <row r="160" spans="1:5" x14ac:dyDescent="0.25">
      <c r="A160" s="40">
        <v>157</v>
      </c>
      <c r="B160" s="26" t="s">
        <v>169</v>
      </c>
      <c r="C160" s="43">
        <v>-7732</v>
      </c>
      <c r="D160" s="43">
        <v>-19749</v>
      </c>
      <c r="E160" s="28">
        <f t="shared" si="2"/>
        <v>-27481</v>
      </c>
    </row>
    <row r="161" spans="1:5" x14ac:dyDescent="0.25">
      <c r="A161" s="40">
        <v>158</v>
      </c>
      <c r="B161" s="26" t="s">
        <v>170</v>
      </c>
      <c r="C161" s="43">
        <v>-957</v>
      </c>
      <c r="D161" s="43">
        <v>-2414</v>
      </c>
      <c r="E161" s="28">
        <f t="shared" si="2"/>
        <v>-3371</v>
      </c>
    </row>
    <row r="162" spans="1:5" x14ac:dyDescent="0.25">
      <c r="A162" s="40">
        <v>159</v>
      </c>
      <c r="B162" s="26" t="s">
        <v>171</v>
      </c>
      <c r="C162" s="43">
        <v>0</v>
      </c>
      <c r="D162" s="43">
        <v>-3224</v>
      </c>
      <c r="E162" s="28">
        <f t="shared" si="2"/>
        <v>-3224</v>
      </c>
    </row>
    <row r="163" spans="1:5" x14ac:dyDescent="0.25">
      <c r="A163" s="40">
        <v>160</v>
      </c>
      <c r="B163" s="26" t="s">
        <v>172</v>
      </c>
      <c r="C163" s="43">
        <v>-708</v>
      </c>
      <c r="D163" s="43">
        <v>-1238</v>
      </c>
      <c r="E163" s="28">
        <f t="shared" si="2"/>
        <v>-1946</v>
      </c>
    </row>
    <row r="164" spans="1:5" x14ac:dyDescent="0.25">
      <c r="A164" s="40">
        <v>161</v>
      </c>
      <c r="B164" s="26" t="s">
        <v>173</v>
      </c>
      <c r="C164" s="43">
        <v>-2540</v>
      </c>
      <c r="D164" s="43">
        <v>-1508</v>
      </c>
      <c r="E164" s="28">
        <f t="shared" si="2"/>
        <v>-4048</v>
      </c>
    </row>
    <row r="165" spans="1:5" x14ac:dyDescent="0.25">
      <c r="A165" s="40">
        <v>162</v>
      </c>
      <c r="B165" s="26" t="s">
        <v>174</v>
      </c>
      <c r="C165" s="43">
        <v>0</v>
      </c>
      <c r="D165" s="43">
        <v>-1116</v>
      </c>
      <c r="E165" s="28">
        <f t="shared" si="2"/>
        <v>-1116</v>
      </c>
    </row>
    <row r="166" spans="1:5" x14ac:dyDescent="0.25">
      <c r="A166" s="40">
        <v>163</v>
      </c>
      <c r="B166" s="26" t="s">
        <v>175</v>
      </c>
      <c r="C166" s="43">
        <v>0</v>
      </c>
      <c r="D166" s="43">
        <v>-916</v>
      </c>
      <c r="E166" s="28">
        <f t="shared" si="2"/>
        <v>-916</v>
      </c>
    </row>
    <row r="167" spans="1:5" x14ac:dyDescent="0.25">
      <c r="A167" s="40">
        <v>164</v>
      </c>
      <c r="B167" s="26" t="s">
        <v>176</v>
      </c>
      <c r="C167" s="43">
        <v>0</v>
      </c>
      <c r="D167" s="43">
        <v>-1548</v>
      </c>
      <c r="E167" s="28">
        <f t="shared" si="2"/>
        <v>-1548</v>
      </c>
    </row>
    <row r="168" spans="1:5" x14ac:dyDescent="0.25">
      <c r="A168" s="40">
        <v>165</v>
      </c>
      <c r="B168" s="26" t="s">
        <v>177</v>
      </c>
      <c r="C168" s="43">
        <v>-188</v>
      </c>
      <c r="D168" s="43">
        <v>-893</v>
      </c>
      <c r="E168" s="28">
        <f t="shared" si="2"/>
        <v>-1081</v>
      </c>
    </row>
    <row r="169" spans="1:5" x14ac:dyDescent="0.25">
      <c r="A169" s="40">
        <v>166</v>
      </c>
      <c r="B169" s="26" t="s">
        <v>178</v>
      </c>
      <c r="C169" s="43">
        <v>-5733</v>
      </c>
      <c r="D169" s="43">
        <v>-7763</v>
      </c>
      <c r="E169" s="28">
        <f t="shared" si="2"/>
        <v>-13496</v>
      </c>
    </row>
    <row r="170" spans="1:5" x14ac:dyDescent="0.25">
      <c r="A170" s="40">
        <v>167</v>
      </c>
      <c r="B170" s="26" t="s">
        <v>179</v>
      </c>
      <c r="C170" s="43">
        <v>-684</v>
      </c>
      <c r="D170" s="43">
        <v>-2364</v>
      </c>
      <c r="E170" s="28">
        <f t="shared" si="2"/>
        <v>-3048</v>
      </c>
    </row>
    <row r="171" spans="1:5" x14ac:dyDescent="0.25">
      <c r="A171" s="40">
        <v>168</v>
      </c>
      <c r="B171" s="26" t="s">
        <v>180</v>
      </c>
      <c r="C171" s="43">
        <v>0</v>
      </c>
      <c r="D171" s="43">
        <v>-492</v>
      </c>
      <c r="E171" s="28">
        <f t="shared" si="2"/>
        <v>-492</v>
      </c>
    </row>
    <row r="172" spans="1:5" x14ac:dyDescent="0.25">
      <c r="A172" s="40">
        <v>169</v>
      </c>
      <c r="B172" s="26" t="s">
        <v>181</v>
      </c>
      <c r="C172" s="43">
        <v>0</v>
      </c>
      <c r="D172" s="43">
        <v>-3484</v>
      </c>
      <c r="E172" s="28">
        <f t="shared" si="2"/>
        <v>-3484</v>
      </c>
    </row>
    <row r="173" spans="1:5" x14ac:dyDescent="0.25">
      <c r="A173" s="40">
        <v>170</v>
      </c>
      <c r="B173" s="26" t="s">
        <v>182</v>
      </c>
      <c r="C173" s="43">
        <v>0</v>
      </c>
      <c r="D173" s="43">
        <v>-2016</v>
      </c>
      <c r="E173" s="28">
        <f t="shared" si="2"/>
        <v>-2016</v>
      </c>
    </row>
    <row r="174" spans="1:5" x14ac:dyDescent="0.25">
      <c r="A174" s="40">
        <v>171</v>
      </c>
      <c r="B174" s="26" t="s">
        <v>183</v>
      </c>
      <c r="C174" s="43">
        <v>0</v>
      </c>
      <c r="D174" s="43">
        <v>-9583</v>
      </c>
      <c r="E174" s="28">
        <f t="shared" si="2"/>
        <v>-9583</v>
      </c>
    </row>
    <row r="175" spans="1:5" x14ac:dyDescent="0.25">
      <c r="A175" s="40">
        <v>172</v>
      </c>
      <c r="B175" s="26" t="s">
        <v>184</v>
      </c>
      <c r="C175" s="43">
        <v>-340</v>
      </c>
      <c r="D175" s="43">
        <v>-440</v>
      </c>
      <c r="E175" s="28">
        <f t="shared" si="2"/>
        <v>-780</v>
      </c>
    </row>
    <row r="176" spans="1:5" x14ac:dyDescent="0.25">
      <c r="A176" s="40">
        <v>173</v>
      </c>
      <c r="B176" s="26" t="s">
        <v>185</v>
      </c>
      <c r="C176" s="43">
        <v>-985</v>
      </c>
      <c r="D176" s="43">
        <v>-920</v>
      </c>
      <c r="E176" s="28">
        <f t="shared" si="2"/>
        <v>-1905</v>
      </c>
    </row>
    <row r="177" spans="1:5" x14ac:dyDescent="0.25">
      <c r="A177" s="40">
        <v>174</v>
      </c>
      <c r="B177" s="26" t="s">
        <v>186</v>
      </c>
      <c r="C177" s="43">
        <v>-2600</v>
      </c>
      <c r="D177" s="43">
        <v>-3790</v>
      </c>
      <c r="E177" s="28">
        <f t="shared" si="2"/>
        <v>-6390</v>
      </c>
    </row>
    <row r="178" spans="1:5" x14ac:dyDescent="0.25">
      <c r="A178" s="40">
        <v>175</v>
      </c>
      <c r="B178" s="26" t="s">
        <v>187</v>
      </c>
      <c r="C178" s="43">
        <v>0</v>
      </c>
      <c r="D178" s="43">
        <v>-776</v>
      </c>
      <c r="E178" s="28">
        <f t="shared" si="2"/>
        <v>-776</v>
      </c>
    </row>
    <row r="179" spans="1:5" x14ac:dyDescent="0.25">
      <c r="A179" s="40">
        <v>176</v>
      </c>
      <c r="B179" s="26" t="s">
        <v>188</v>
      </c>
      <c r="C179" s="43">
        <v>-2535</v>
      </c>
      <c r="D179" s="43">
        <v>-1977</v>
      </c>
      <c r="E179" s="28">
        <f t="shared" si="2"/>
        <v>-4512</v>
      </c>
    </row>
    <row r="180" spans="1:5" x14ac:dyDescent="0.25">
      <c r="A180" s="40">
        <v>177</v>
      </c>
      <c r="B180" s="26" t="s">
        <v>189</v>
      </c>
      <c r="C180" s="43">
        <v>-5661</v>
      </c>
      <c r="D180" s="43">
        <v>-8508</v>
      </c>
      <c r="E180" s="28">
        <f t="shared" si="2"/>
        <v>-14169</v>
      </c>
    </row>
    <row r="181" spans="1:5" x14ac:dyDescent="0.25">
      <c r="A181" s="40">
        <v>178</v>
      </c>
      <c r="B181" s="26" t="s">
        <v>190</v>
      </c>
      <c r="C181" s="43">
        <v>0</v>
      </c>
      <c r="D181" s="43">
        <v>-3545</v>
      </c>
      <c r="E181" s="28">
        <f t="shared" si="2"/>
        <v>-3545</v>
      </c>
    </row>
    <row r="182" spans="1:5" x14ac:dyDescent="0.25">
      <c r="A182" s="40">
        <v>179</v>
      </c>
      <c r="B182" s="26" t="s">
        <v>191</v>
      </c>
      <c r="C182" s="43">
        <v>-527</v>
      </c>
      <c r="D182" s="43">
        <v>-1187</v>
      </c>
      <c r="E182" s="28">
        <f t="shared" si="2"/>
        <v>-1714</v>
      </c>
    </row>
    <row r="183" spans="1:5" x14ac:dyDescent="0.25">
      <c r="A183" s="40">
        <v>180</v>
      </c>
      <c r="B183" s="26" t="s">
        <v>192</v>
      </c>
      <c r="C183" s="43">
        <v>-626</v>
      </c>
      <c r="D183" s="43">
        <v>-1280</v>
      </c>
      <c r="E183" s="28">
        <f t="shared" si="2"/>
        <v>-1906</v>
      </c>
    </row>
    <row r="184" spans="1:5" x14ac:dyDescent="0.25">
      <c r="A184" s="40">
        <v>181</v>
      </c>
      <c r="B184" s="26" t="s">
        <v>193</v>
      </c>
      <c r="C184" s="43">
        <v>-228</v>
      </c>
      <c r="D184" s="43">
        <v>-426</v>
      </c>
      <c r="E184" s="28">
        <f t="shared" si="2"/>
        <v>-654</v>
      </c>
    </row>
    <row r="185" spans="1:5" x14ac:dyDescent="0.25">
      <c r="A185" s="40">
        <v>182</v>
      </c>
      <c r="B185" s="26" t="s">
        <v>194</v>
      </c>
      <c r="C185" s="43">
        <v>0</v>
      </c>
      <c r="D185" s="43">
        <v>-1233</v>
      </c>
      <c r="E185" s="28">
        <f t="shared" si="2"/>
        <v>-1233</v>
      </c>
    </row>
    <row r="186" spans="1:5" x14ac:dyDescent="0.25">
      <c r="A186" s="40">
        <v>183</v>
      </c>
      <c r="B186" s="26" t="s">
        <v>195</v>
      </c>
      <c r="C186" s="43">
        <v>-439</v>
      </c>
      <c r="D186" s="43">
        <v>-974</v>
      </c>
      <c r="E186" s="28">
        <f t="shared" si="2"/>
        <v>-1413</v>
      </c>
    </row>
    <row r="187" spans="1:5" x14ac:dyDescent="0.25">
      <c r="A187" s="40">
        <v>184</v>
      </c>
      <c r="B187" s="26" t="s">
        <v>196</v>
      </c>
      <c r="C187" s="43">
        <v>-65914</v>
      </c>
      <c r="D187" s="43">
        <v>-205039</v>
      </c>
      <c r="E187" s="28">
        <f t="shared" si="2"/>
        <v>-270953</v>
      </c>
    </row>
    <row r="188" spans="1:5" x14ac:dyDescent="0.25">
      <c r="A188" s="40">
        <v>185</v>
      </c>
      <c r="B188" s="26" t="s">
        <v>197</v>
      </c>
      <c r="C188" s="43">
        <v>-3383</v>
      </c>
      <c r="D188" s="43">
        <v>-5164</v>
      </c>
      <c r="E188" s="28">
        <f t="shared" si="2"/>
        <v>-8547</v>
      </c>
    </row>
    <row r="189" spans="1:5" x14ac:dyDescent="0.25">
      <c r="A189" s="40">
        <v>186</v>
      </c>
      <c r="B189" s="26" t="s">
        <v>198</v>
      </c>
      <c r="C189" s="43">
        <v>-233</v>
      </c>
      <c r="D189" s="43">
        <v>-319</v>
      </c>
      <c r="E189" s="28">
        <f t="shared" si="2"/>
        <v>-552</v>
      </c>
    </row>
    <row r="190" spans="1:5" x14ac:dyDescent="0.25">
      <c r="A190" s="40">
        <v>187</v>
      </c>
      <c r="B190" s="26" t="s">
        <v>199</v>
      </c>
      <c r="C190" s="43">
        <v>-841</v>
      </c>
      <c r="D190" s="43">
        <v>-1029</v>
      </c>
      <c r="E190" s="28">
        <f t="shared" si="2"/>
        <v>-1870</v>
      </c>
    </row>
    <row r="191" spans="1:5" x14ac:dyDescent="0.25">
      <c r="A191" s="40">
        <v>188</v>
      </c>
      <c r="B191" s="26" t="s">
        <v>200</v>
      </c>
      <c r="C191" s="43">
        <v>0</v>
      </c>
      <c r="D191" s="43">
        <v>-5481</v>
      </c>
      <c r="E191" s="28">
        <f t="shared" si="2"/>
        <v>-5481</v>
      </c>
    </row>
    <row r="192" spans="1:5" x14ac:dyDescent="0.25">
      <c r="A192" s="40">
        <v>189</v>
      </c>
      <c r="B192" s="26" t="s">
        <v>201</v>
      </c>
      <c r="C192" s="43">
        <v>-1449</v>
      </c>
      <c r="D192" s="43">
        <v>-2473</v>
      </c>
      <c r="E192" s="28">
        <f t="shared" si="2"/>
        <v>-3922</v>
      </c>
    </row>
    <row r="193" spans="1:5" x14ac:dyDescent="0.25">
      <c r="A193" s="40">
        <v>190</v>
      </c>
      <c r="B193" s="26" t="s">
        <v>202</v>
      </c>
      <c r="C193" s="43">
        <v>-20879</v>
      </c>
      <c r="D193" s="43">
        <v>-15246</v>
      </c>
      <c r="E193" s="28">
        <f t="shared" si="2"/>
        <v>-36125</v>
      </c>
    </row>
    <row r="194" spans="1:5" x14ac:dyDescent="0.25">
      <c r="A194" s="40">
        <v>191</v>
      </c>
      <c r="B194" s="26" t="s">
        <v>203</v>
      </c>
      <c r="C194" s="43">
        <v>-229</v>
      </c>
      <c r="D194" s="43">
        <v>-218</v>
      </c>
      <c r="E194" s="28">
        <f t="shared" si="2"/>
        <v>-447</v>
      </c>
    </row>
    <row r="195" spans="1:5" x14ac:dyDescent="0.25">
      <c r="A195" s="40">
        <v>192</v>
      </c>
      <c r="B195" s="26" t="s">
        <v>204</v>
      </c>
      <c r="C195" s="43">
        <v>-549</v>
      </c>
      <c r="D195" s="43">
        <v>-2049</v>
      </c>
      <c r="E195" s="28">
        <f t="shared" si="2"/>
        <v>-2598</v>
      </c>
    </row>
    <row r="196" spans="1:5" x14ac:dyDescent="0.25">
      <c r="A196" s="40">
        <v>193</v>
      </c>
      <c r="B196" s="26" t="s">
        <v>205</v>
      </c>
      <c r="C196" s="43">
        <v>-2611</v>
      </c>
      <c r="D196" s="43">
        <v>-4001</v>
      </c>
      <c r="E196" s="28">
        <f t="shared" si="2"/>
        <v>-6612</v>
      </c>
    </row>
    <row r="197" spans="1:5" x14ac:dyDescent="0.25">
      <c r="A197" s="40">
        <v>194</v>
      </c>
      <c r="B197" s="26" t="s">
        <v>206</v>
      </c>
      <c r="C197" s="43">
        <v>-570</v>
      </c>
      <c r="D197" s="43">
        <v>-1974</v>
      </c>
      <c r="E197" s="28">
        <f t="shared" si="2"/>
        <v>-2544</v>
      </c>
    </row>
    <row r="198" spans="1:5" x14ac:dyDescent="0.25">
      <c r="A198" s="40">
        <v>195</v>
      </c>
      <c r="B198" s="26" t="s">
        <v>207</v>
      </c>
      <c r="C198" s="43">
        <v>-738</v>
      </c>
      <c r="D198" s="43">
        <v>-1037</v>
      </c>
      <c r="E198" s="28">
        <f t="shared" ref="E198:E261" si="3">C198+D198</f>
        <v>-1775</v>
      </c>
    </row>
    <row r="199" spans="1:5" x14ac:dyDescent="0.25">
      <c r="A199" s="40">
        <v>196</v>
      </c>
      <c r="B199" s="26" t="s">
        <v>208</v>
      </c>
      <c r="C199" s="43">
        <v>-154</v>
      </c>
      <c r="D199" s="43">
        <v>-1632</v>
      </c>
      <c r="E199" s="28">
        <f t="shared" si="3"/>
        <v>-1786</v>
      </c>
    </row>
    <row r="200" spans="1:5" x14ac:dyDescent="0.25">
      <c r="A200" s="40">
        <v>197</v>
      </c>
      <c r="B200" s="26" t="s">
        <v>209</v>
      </c>
      <c r="C200" s="43">
        <v>-1510</v>
      </c>
      <c r="D200" s="43">
        <v>-4059</v>
      </c>
      <c r="E200" s="28">
        <f t="shared" si="3"/>
        <v>-5569</v>
      </c>
    </row>
    <row r="201" spans="1:5" x14ac:dyDescent="0.25">
      <c r="A201" s="40">
        <v>198</v>
      </c>
      <c r="B201" s="26" t="s">
        <v>210</v>
      </c>
      <c r="C201" s="43">
        <v>-15341</v>
      </c>
      <c r="D201" s="43">
        <v>-20200</v>
      </c>
      <c r="E201" s="28">
        <f t="shared" si="3"/>
        <v>-35541</v>
      </c>
    </row>
    <row r="202" spans="1:5" x14ac:dyDescent="0.25">
      <c r="A202" s="40">
        <v>199</v>
      </c>
      <c r="B202" s="26" t="s">
        <v>211</v>
      </c>
      <c r="C202" s="43">
        <v>-230</v>
      </c>
      <c r="D202" s="43">
        <v>-277</v>
      </c>
      <c r="E202" s="28">
        <f t="shared" si="3"/>
        <v>-507</v>
      </c>
    </row>
    <row r="203" spans="1:5" x14ac:dyDescent="0.25">
      <c r="A203" s="40">
        <v>200</v>
      </c>
      <c r="B203" s="26" t="s">
        <v>212</v>
      </c>
      <c r="C203" s="43">
        <v>0</v>
      </c>
      <c r="D203" s="43">
        <v>-2001</v>
      </c>
      <c r="E203" s="28">
        <f t="shared" si="3"/>
        <v>-2001</v>
      </c>
    </row>
    <row r="204" spans="1:5" x14ac:dyDescent="0.25">
      <c r="A204" s="40">
        <v>201</v>
      </c>
      <c r="B204" s="26" t="s">
        <v>213</v>
      </c>
      <c r="C204" s="43">
        <v>0</v>
      </c>
      <c r="D204" s="43">
        <v>-986</v>
      </c>
      <c r="E204" s="28">
        <f t="shared" si="3"/>
        <v>-986</v>
      </c>
    </row>
    <row r="205" spans="1:5" x14ac:dyDescent="0.25">
      <c r="A205" s="40">
        <v>202</v>
      </c>
      <c r="B205" s="26" t="s">
        <v>214</v>
      </c>
      <c r="C205" s="43">
        <v>-3441</v>
      </c>
      <c r="D205" s="43">
        <v>-2789</v>
      </c>
      <c r="E205" s="28">
        <f t="shared" si="3"/>
        <v>-6230</v>
      </c>
    </row>
    <row r="206" spans="1:5" x14ac:dyDescent="0.25">
      <c r="A206" s="40">
        <v>203</v>
      </c>
      <c r="B206" s="26" t="s">
        <v>215</v>
      </c>
      <c r="C206" s="43">
        <v>0</v>
      </c>
      <c r="D206" s="43">
        <v>-1855</v>
      </c>
      <c r="E206" s="28">
        <f t="shared" si="3"/>
        <v>-1855</v>
      </c>
    </row>
    <row r="207" spans="1:5" x14ac:dyDescent="0.25">
      <c r="A207" s="40">
        <v>204</v>
      </c>
      <c r="B207" s="26" t="s">
        <v>216</v>
      </c>
      <c r="C207" s="43">
        <v>0</v>
      </c>
      <c r="D207" s="43">
        <v>-396</v>
      </c>
      <c r="E207" s="28">
        <f t="shared" si="3"/>
        <v>-396</v>
      </c>
    </row>
    <row r="208" spans="1:5" x14ac:dyDescent="0.25">
      <c r="A208" s="40">
        <v>205</v>
      </c>
      <c r="B208" s="26" t="s">
        <v>217</v>
      </c>
      <c r="C208" s="43">
        <v>-1079</v>
      </c>
      <c r="D208" s="43">
        <v>-9649</v>
      </c>
      <c r="E208" s="28">
        <f t="shared" si="3"/>
        <v>-10728</v>
      </c>
    </row>
    <row r="209" spans="1:5" x14ac:dyDescent="0.25">
      <c r="A209" s="40">
        <v>206</v>
      </c>
      <c r="B209" s="26" t="s">
        <v>218</v>
      </c>
      <c r="C209" s="43">
        <v>-1260</v>
      </c>
      <c r="D209" s="43">
        <v>-1562</v>
      </c>
      <c r="E209" s="28">
        <f t="shared" si="3"/>
        <v>-2822</v>
      </c>
    </row>
    <row r="210" spans="1:5" x14ac:dyDescent="0.25">
      <c r="A210" s="40">
        <v>207</v>
      </c>
      <c r="B210" s="26" t="s">
        <v>219</v>
      </c>
      <c r="C210" s="43">
        <v>0</v>
      </c>
      <c r="D210" s="43">
        <v>-13168</v>
      </c>
      <c r="E210" s="28">
        <f t="shared" si="3"/>
        <v>-13168</v>
      </c>
    </row>
    <row r="211" spans="1:5" x14ac:dyDescent="0.25">
      <c r="A211" s="40">
        <v>208</v>
      </c>
      <c r="B211" s="26" t="s">
        <v>220</v>
      </c>
      <c r="C211" s="43">
        <v>-1505</v>
      </c>
      <c r="D211" s="43">
        <v>-3828</v>
      </c>
      <c r="E211" s="28">
        <f t="shared" si="3"/>
        <v>-5333</v>
      </c>
    </row>
    <row r="212" spans="1:5" x14ac:dyDescent="0.25">
      <c r="A212" s="40">
        <v>209</v>
      </c>
      <c r="B212" s="26" t="s">
        <v>221</v>
      </c>
      <c r="C212" s="43">
        <v>-299</v>
      </c>
      <c r="D212" s="43">
        <v>-447</v>
      </c>
      <c r="E212" s="28">
        <f t="shared" si="3"/>
        <v>-746</v>
      </c>
    </row>
    <row r="213" spans="1:5" x14ac:dyDescent="0.25">
      <c r="A213" s="40">
        <v>210</v>
      </c>
      <c r="B213" s="26" t="s">
        <v>222</v>
      </c>
      <c r="C213" s="43">
        <v>0</v>
      </c>
      <c r="D213" s="43">
        <v>-3330</v>
      </c>
      <c r="E213" s="28">
        <f t="shared" si="3"/>
        <v>-3330</v>
      </c>
    </row>
    <row r="214" spans="1:5" x14ac:dyDescent="0.25">
      <c r="A214" s="40">
        <v>211</v>
      </c>
      <c r="B214" s="26" t="s">
        <v>223</v>
      </c>
      <c r="C214" s="43">
        <v>0</v>
      </c>
      <c r="D214" s="43">
        <v>-1851</v>
      </c>
      <c r="E214" s="28">
        <f t="shared" si="3"/>
        <v>-1851</v>
      </c>
    </row>
    <row r="215" spans="1:5" x14ac:dyDescent="0.25">
      <c r="A215" s="40">
        <v>212</v>
      </c>
      <c r="B215" s="26" t="s">
        <v>224</v>
      </c>
      <c r="C215" s="43">
        <v>0</v>
      </c>
      <c r="D215" s="43">
        <v>-1748</v>
      </c>
      <c r="E215" s="28">
        <f t="shared" si="3"/>
        <v>-1748</v>
      </c>
    </row>
    <row r="216" spans="1:5" x14ac:dyDescent="0.25">
      <c r="A216" s="40">
        <v>213</v>
      </c>
      <c r="B216" s="26" t="s">
        <v>225</v>
      </c>
      <c r="C216" s="43">
        <v>-2199</v>
      </c>
      <c r="D216" s="43">
        <v>-3185</v>
      </c>
      <c r="E216" s="28">
        <f t="shared" si="3"/>
        <v>-5384</v>
      </c>
    </row>
    <row r="217" spans="1:5" x14ac:dyDescent="0.25">
      <c r="A217" s="40">
        <v>214</v>
      </c>
      <c r="B217" s="26" t="s">
        <v>226</v>
      </c>
      <c r="C217" s="43">
        <v>0</v>
      </c>
      <c r="D217" s="43">
        <v>-1071</v>
      </c>
      <c r="E217" s="28">
        <f t="shared" si="3"/>
        <v>-1071</v>
      </c>
    </row>
    <row r="218" spans="1:5" x14ac:dyDescent="0.25">
      <c r="A218" s="40">
        <v>215</v>
      </c>
      <c r="B218" s="26" t="s">
        <v>227</v>
      </c>
      <c r="C218" s="43">
        <v>-270</v>
      </c>
      <c r="D218" s="43">
        <v>-698</v>
      </c>
      <c r="E218" s="28">
        <f t="shared" si="3"/>
        <v>-968</v>
      </c>
    </row>
    <row r="219" spans="1:5" x14ac:dyDescent="0.25">
      <c r="A219" s="40">
        <v>216</v>
      </c>
      <c r="B219" s="26" t="s">
        <v>228</v>
      </c>
      <c r="C219" s="43">
        <v>-573</v>
      </c>
      <c r="D219" s="43">
        <v>-737</v>
      </c>
      <c r="E219" s="28">
        <f t="shared" si="3"/>
        <v>-1310</v>
      </c>
    </row>
    <row r="220" spans="1:5" x14ac:dyDescent="0.25">
      <c r="A220" s="41">
        <v>217</v>
      </c>
      <c r="B220" s="26" t="s">
        <v>229</v>
      </c>
      <c r="C220" s="43">
        <v>0</v>
      </c>
      <c r="D220" s="43">
        <v>-1743</v>
      </c>
      <c r="E220" s="28">
        <f t="shared" si="3"/>
        <v>-1743</v>
      </c>
    </row>
    <row r="221" spans="1:5" x14ac:dyDescent="0.25">
      <c r="A221" s="40">
        <v>218</v>
      </c>
      <c r="B221" s="26" t="s">
        <v>230</v>
      </c>
      <c r="C221" s="43">
        <v>-253</v>
      </c>
      <c r="D221" s="43">
        <v>-303</v>
      </c>
      <c r="E221" s="28">
        <f t="shared" si="3"/>
        <v>-556</v>
      </c>
    </row>
    <row r="222" spans="1:5" x14ac:dyDescent="0.25">
      <c r="A222" s="40">
        <v>219</v>
      </c>
      <c r="B222" s="26" t="s">
        <v>231</v>
      </c>
      <c r="C222" s="43">
        <v>-2482</v>
      </c>
      <c r="D222" s="43">
        <v>-1908</v>
      </c>
      <c r="E222" s="28">
        <f t="shared" si="3"/>
        <v>-4390</v>
      </c>
    </row>
    <row r="223" spans="1:5" x14ac:dyDescent="0.25">
      <c r="A223" s="40">
        <v>220</v>
      </c>
      <c r="B223" s="26" t="s">
        <v>232</v>
      </c>
      <c r="C223" s="43">
        <v>-919</v>
      </c>
      <c r="D223" s="43">
        <v>-1824</v>
      </c>
      <c r="E223" s="28">
        <f t="shared" si="3"/>
        <v>-2743</v>
      </c>
    </row>
    <row r="224" spans="1:5" x14ac:dyDescent="0.25">
      <c r="A224" s="40">
        <v>221</v>
      </c>
      <c r="B224" s="26" t="s">
        <v>233</v>
      </c>
      <c r="C224" s="43">
        <v>-1390</v>
      </c>
      <c r="D224" s="43">
        <v>-952</v>
      </c>
      <c r="E224" s="28">
        <f t="shared" si="3"/>
        <v>-2342</v>
      </c>
    </row>
    <row r="225" spans="1:5" x14ac:dyDescent="0.25">
      <c r="A225" s="40">
        <v>222</v>
      </c>
      <c r="B225" s="26" t="s">
        <v>234</v>
      </c>
      <c r="C225" s="43">
        <v>-651</v>
      </c>
      <c r="D225" s="43">
        <v>-806</v>
      </c>
      <c r="E225" s="28">
        <f t="shared" si="3"/>
        <v>-1457</v>
      </c>
    </row>
    <row r="226" spans="1:5" x14ac:dyDescent="0.25">
      <c r="A226" s="40">
        <v>223</v>
      </c>
      <c r="B226" s="26" t="s">
        <v>235</v>
      </c>
      <c r="C226" s="43">
        <v>-205</v>
      </c>
      <c r="D226" s="43">
        <v>-266</v>
      </c>
      <c r="E226" s="28">
        <f t="shared" si="3"/>
        <v>-471</v>
      </c>
    </row>
    <row r="227" spans="1:5" x14ac:dyDescent="0.25">
      <c r="A227" s="40">
        <v>224</v>
      </c>
      <c r="B227" s="26" t="s">
        <v>236</v>
      </c>
      <c r="C227" s="43">
        <v>0</v>
      </c>
      <c r="D227" s="43">
        <v>-342</v>
      </c>
      <c r="E227" s="28">
        <f t="shared" si="3"/>
        <v>-342</v>
      </c>
    </row>
    <row r="228" spans="1:5" x14ac:dyDescent="0.25">
      <c r="A228" s="40">
        <v>225</v>
      </c>
      <c r="B228" s="26" t="s">
        <v>237</v>
      </c>
      <c r="C228" s="43">
        <v>0</v>
      </c>
      <c r="D228" s="43">
        <v>-3386</v>
      </c>
      <c r="E228" s="28">
        <f t="shared" si="3"/>
        <v>-3386</v>
      </c>
    </row>
    <row r="229" spans="1:5" x14ac:dyDescent="0.25">
      <c r="A229" s="40">
        <v>226</v>
      </c>
      <c r="B229" s="26" t="s">
        <v>238</v>
      </c>
      <c r="C229" s="43">
        <v>-917</v>
      </c>
      <c r="D229" s="43">
        <v>-1910</v>
      </c>
      <c r="E229" s="28">
        <f t="shared" si="3"/>
        <v>-2827</v>
      </c>
    </row>
    <row r="230" spans="1:5" x14ac:dyDescent="0.25">
      <c r="A230" s="40">
        <v>227</v>
      </c>
      <c r="B230" s="26" t="s">
        <v>239</v>
      </c>
      <c r="C230" s="43">
        <v>-9315</v>
      </c>
      <c r="D230" s="43">
        <v>-18792</v>
      </c>
      <c r="E230" s="28">
        <f t="shared" si="3"/>
        <v>-28107</v>
      </c>
    </row>
    <row r="231" spans="1:5" x14ac:dyDescent="0.25">
      <c r="A231" s="40">
        <v>228</v>
      </c>
      <c r="B231" s="26" t="s">
        <v>240</v>
      </c>
      <c r="C231" s="43">
        <v>0</v>
      </c>
      <c r="D231" s="43">
        <v>-438</v>
      </c>
      <c r="E231" s="28">
        <f t="shared" si="3"/>
        <v>-438</v>
      </c>
    </row>
    <row r="232" spans="1:5" x14ac:dyDescent="0.25">
      <c r="A232" s="40">
        <v>229</v>
      </c>
      <c r="B232" s="26" t="s">
        <v>241</v>
      </c>
      <c r="C232" s="43">
        <v>-28</v>
      </c>
      <c r="D232" s="43">
        <v>-5732</v>
      </c>
      <c r="E232" s="28">
        <f t="shared" si="3"/>
        <v>-5760</v>
      </c>
    </row>
    <row r="233" spans="1:5" x14ac:dyDescent="0.25">
      <c r="A233" s="40">
        <v>230</v>
      </c>
      <c r="B233" s="26" t="s">
        <v>242</v>
      </c>
      <c r="C233" s="43">
        <v>-294</v>
      </c>
      <c r="D233" s="43">
        <v>-684</v>
      </c>
      <c r="E233" s="28">
        <f t="shared" si="3"/>
        <v>-978</v>
      </c>
    </row>
    <row r="234" spans="1:5" x14ac:dyDescent="0.25">
      <c r="A234" s="40">
        <v>231</v>
      </c>
      <c r="B234" s="26" t="s">
        <v>243</v>
      </c>
      <c r="C234" s="43">
        <v>0</v>
      </c>
      <c r="D234" s="43">
        <v>-1959</v>
      </c>
      <c r="E234" s="28">
        <f t="shared" si="3"/>
        <v>-1959</v>
      </c>
    </row>
    <row r="235" spans="1:5" x14ac:dyDescent="0.25">
      <c r="A235" s="40">
        <v>232</v>
      </c>
      <c r="B235" s="26" t="s">
        <v>244</v>
      </c>
      <c r="C235" s="43">
        <v>-2770</v>
      </c>
      <c r="D235" s="43">
        <v>-12259</v>
      </c>
      <c r="E235" s="28">
        <f t="shared" si="3"/>
        <v>-15029</v>
      </c>
    </row>
    <row r="236" spans="1:5" x14ac:dyDescent="0.25">
      <c r="A236" s="40">
        <v>233</v>
      </c>
      <c r="B236" s="26" t="s">
        <v>245</v>
      </c>
      <c r="C236" s="43">
        <v>-20</v>
      </c>
      <c r="D236" s="43">
        <v>-1983</v>
      </c>
      <c r="E236" s="28">
        <f t="shared" si="3"/>
        <v>-2003</v>
      </c>
    </row>
    <row r="237" spans="1:5" x14ac:dyDescent="0.25">
      <c r="A237" s="40">
        <v>234</v>
      </c>
      <c r="B237" s="26" t="s">
        <v>246</v>
      </c>
      <c r="C237" s="43">
        <v>0</v>
      </c>
      <c r="D237" s="43">
        <v>-3895</v>
      </c>
      <c r="E237" s="28">
        <f t="shared" si="3"/>
        <v>-3895</v>
      </c>
    </row>
    <row r="238" spans="1:5" x14ac:dyDescent="0.25">
      <c r="A238" s="40">
        <v>235</v>
      </c>
      <c r="B238" s="26" t="s">
        <v>247</v>
      </c>
      <c r="C238" s="43">
        <v>-1662</v>
      </c>
      <c r="D238" s="43">
        <v>-2158</v>
      </c>
      <c r="E238" s="28">
        <f t="shared" si="3"/>
        <v>-3820</v>
      </c>
    </row>
    <row r="239" spans="1:5" x14ac:dyDescent="0.25">
      <c r="A239" s="40">
        <v>236</v>
      </c>
      <c r="B239" s="26" t="s">
        <v>248</v>
      </c>
      <c r="C239" s="43">
        <v>-625</v>
      </c>
      <c r="D239" s="43">
        <v>-762</v>
      </c>
      <c r="E239" s="28">
        <f t="shared" si="3"/>
        <v>-1387</v>
      </c>
    </row>
    <row r="240" spans="1:5" x14ac:dyDescent="0.25">
      <c r="A240" s="40">
        <v>237</v>
      </c>
      <c r="B240" s="26" t="s">
        <v>249</v>
      </c>
      <c r="C240" s="43">
        <v>-751</v>
      </c>
      <c r="D240" s="43">
        <v>-1841</v>
      </c>
      <c r="E240" s="28">
        <f t="shared" si="3"/>
        <v>-2592</v>
      </c>
    </row>
    <row r="241" spans="1:5" x14ac:dyDescent="0.25">
      <c r="A241" s="40">
        <v>238</v>
      </c>
      <c r="B241" s="26" t="s">
        <v>250</v>
      </c>
      <c r="C241" s="43">
        <v>-358</v>
      </c>
      <c r="D241" s="43">
        <v>-629</v>
      </c>
      <c r="E241" s="28">
        <f t="shared" si="3"/>
        <v>-987</v>
      </c>
    </row>
    <row r="242" spans="1:5" x14ac:dyDescent="0.25">
      <c r="A242" s="40">
        <v>239</v>
      </c>
      <c r="B242" s="26" t="s">
        <v>251</v>
      </c>
      <c r="C242" s="43">
        <v>-930</v>
      </c>
      <c r="D242" s="43">
        <v>-1397</v>
      </c>
      <c r="E242" s="28">
        <f t="shared" si="3"/>
        <v>-2327</v>
      </c>
    </row>
    <row r="243" spans="1:5" x14ac:dyDescent="0.25">
      <c r="A243" s="40">
        <v>240</v>
      </c>
      <c r="B243" s="26" t="s">
        <v>252</v>
      </c>
      <c r="C243" s="43">
        <v>0</v>
      </c>
      <c r="D243" s="43">
        <v>-1473</v>
      </c>
      <c r="E243" s="28">
        <f t="shared" si="3"/>
        <v>-1473</v>
      </c>
    </row>
    <row r="244" spans="1:5" x14ac:dyDescent="0.25">
      <c r="A244" s="40">
        <v>241</v>
      </c>
      <c r="B244" s="26" t="s">
        <v>253</v>
      </c>
      <c r="C244" s="43">
        <v>-511</v>
      </c>
      <c r="D244" s="43">
        <v>-817</v>
      </c>
      <c r="E244" s="28">
        <f t="shared" si="3"/>
        <v>-1328</v>
      </c>
    </row>
    <row r="245" spans="1:5" x14ac:dyDescent="0.25">
      <c r="A245" s="40">
        <v>242</v>
      </c>
      <c r="B245" s="26" t="s">
        <v>254</v>
      </c>
      <c r="C245" s="43">
        <v>0</v>
      </c>
      <c r="D245" s="43">
        <v>-6740</v>
      </c>
      <c r="E245" s="28">
        <f t="shared" si="3"/>
        <v>-6740</v>
      </c>
    </row>
    <row r="246" spans="1:5" x14ac:dyDescent="0.25">
      <c r="A246" s="40">
        <v>243</v>
      </c>
      <c r="B246" s="26" t="s">
        <v>255</v>
      </c>
      <c r="C246" s="43">
        <v>-1165</v>
      </c>
      <c r="D246" s="43">
        <v>-2212</v>
      </c>
      <c r="E246" s="28">
        <f t="shared" si="3"/>
        <v>-3377</v>
      </c>
    </row>
    <row r="247" spans="1:5" x14ac:dyDescent="0.25">
      <c r="A247" s="40">
        <v>244</v>
      </c>
      <c r="B247" s="26" t="s">
        <v>256</v>
      </c>
      <c r="C247" s="43">
        <v>-3660</v>
      </c>
      <c r="D247" s="43">
        <v>-2332</v>
      </c>
      <c r="E247" s="28">
        <f t="shared" si="3"/>
        <v>-5992</v>
      </c>
    </row>
    <row r="248" spans="1:5" x14ac:dyDescent="0.25">
      <c r="A248" s="40">
        <v>245</v>
      </c>
      <c r="B248" s="26" t="s">
        <v>257</v>
      </c>
      <c r="C248" s="43">
        <v>0</v>
      </c>
      <c r="D248" s="43">
        <v>-707</v>
      </c>
      <c r="E248" s="28">
        <f t="shared" si="3"/>
        <v>-707</v>
      </c>
    </row>
    <row r="249" spans="1:5" x14ac:dyDescent="0.25">
      <c r="A249" s="40">
        <v>246</v>
      </c>
      <c r="B249" s="26" t="s">
        <v>258</v>
      </c>
      <c r="C249" s="43">
        <v>0</v>
      </c>
      <c r="D249" s="43">
        <v>-334</v>
      </c>
      <c r="E249" s="28">
        <f t="shared" si="3"/>
        <v>-334</v>
      </c>
    </row>
    <row r="250" spans="1:5" x14ac:dyDescent="0.25">
      <c r="A250" s="40">
        <v>247</v>
      </c>
      <c r="B250" s="26" t="s">
        <v>259</v>
      </c>
      <c r="C250" s="43">
        <v>-1506</v>
      </c>
      <c r="D250" s="43">
        <v>-1357</v>
      </c>
      <c r="E250" s="28">
        <f t="shared" si="3"/>
        <v>-2863</v>
      </c>
    </row>
    <row r="251" spans="1:5" x14ac:dyDescent="0.25">
      <c r="A251" s="40">
        <v>248</v>
      </c>
      <c r="B251" s="26" t="s">
        <v>260</v>
      </c>
      <c r="C251" s="43">
        <v>0</v>
      </c>
      <c r="D251" s="43">
        <v>-8728</v>
      </c>
      <c r="E251" s="28">
        <f t="shared" si="3"/>
        <v>-8728</v>
      </c>
    </row>
    <row r="252" spans="1:5" x14ac:dyDescent="0.25">
      <c r="A252" s="40">
        <v>249</v>
      </c>
      <c r="B252" s="26" t="s">
        <v>261</v>
      </c>
      <c r="C252" s="43">
        <v>-950</v>
      </c>
      <c r="D252" s="43">
        <v>-2232</v>
      </c>
      <c r="E252" s="28">
        <f t="shared" si="3"/>
        <v>-3182</v>
      </c>
    </row>
    <row r="253" spans="1:5" x14ac:dyDescent="0.25">
      <c r="A253" s="40">
        <v>250</v>
      </c>
      <c r="B253" s="26" t="s">
        <v>262</v>
      </c>
      <c r="C253" s="43">
        <v>-1153</v>
      </c>
      <c r="D253" s="43">
        <v>-1743</v>
      </c>
      <c r="E253" s="28">
        <f t="shared" si="3"/>
        <v>-2896</v>
      </c>
    </row>
    <row r="254" spans="1:5" x14ac:dyDescent="0.25">
      <c r="A254" s="40">
        <v>251</v>
      </c>
      <c r="B254" s="26" t="s">
        <v>263</v>
      </c>
      <c r="C254" s="43">
        <v>0</v>
      </c>
      <c r="D254" s="43">
        <v>-652</v>
      </c>
      <c r="E254" s="28">
        <f t="shared" si="3"/>
        <v>-652</v>
      </c>
    </row>
    <row r="255" spans="1:5" x14ac:dyDescent="0.25">
      <c r="A255" s="40">
        <v>252</v>
      </c>
      <c r="B255" s="26" t="s">
        <v>264</v>
      </c>
      <c r="C255" s="43">
        <v>0</v>
      </c>
      <c r="D255" s="43">
        <v>-1327</v>
      </c>
      <c r="E255" s="28">
        <f t="shared" si="3"/>
        <v>-1327</v>
      </c>
    </row>
    <row r="256" spans="1:5" x14ac:dyDescent="0.25">
      <c r="A256" s="40">
        <v>253</v>
      </c>
      <c r="B256" s="26" t="s">
        <v>265</v>
      </c>
      <c r="C256" s="43">
        <v>-155</v>
      </c>
      <c r="D256" s="43">
        <v>-1081</v>
      </c>
      <c r="E256" s="28">
        <f t="shared" si="3"/>
        <v>-1236</v>
      </c>
    </row>
    <row r="257" spans="1:5" x14ac:dyDescent="0.25">
      <c r="A257" s="40">
        <v>254</v>
      </c>
      <c r="B257" s="26" t="s">
        <v>266</v>
      </c>
      <c r="C257" s="43">
        <v>-2675</v>
      </c>
      <c r="D257" s="43">
        <v>-1991</v>
      </c>
      <c r="E257" s="28">
        <f t="shared" si="3"/>
        <v>-4666</v>
      </c>
    </row>
    <row r="258" spans="1:5" x14ac:dyDescent="0.25">
      <c r="A258" s="40">
        <v>255</v>
      </c>
      <c r="B258" s="26" t="s">
        <v>267</v>
      </c>
      <c r="C258" s="43">
        <v>0</v>
      </c>
      <c r="D258" s="43">
        <v>-1037</v>
      </c>
      <c r="E258" s="28">
        <f t="shared" si="3"/>
        <v>-1037</v>
      </c>
    </row>
    <row r="259" spans="1:5" x14ac:dyDescent="0.25">
      <c r="A259" s="40">
        <v>256</v>
      </c>
      <c r="B259" s="26" t="s">
        <v>268</v>
      </c>
      <c r="C259" s="43">
        <v>-125</v>
      </c>
      <c r="D259" s="43">
        <v>-431</v>
      </c>
      <c r="E259" s="28">
        <f t="shared" si="3"/>
        <v>-556</v>
      </c>
    </row>
    <row r="260" spans="1:5" x14ac:dyDescent="0.25">
      <c r="A260" s="40">
        <v>257</v>
      </c>
      <c r="B260" s="26" t="s">
        <v>269</v>
      </c>
      <c r="C260" s="43">
        <v>-446</v>
      </c>
      <c r="D260" s="43">
        <v>-605</v>
      </c>
      <c r="E260" s="28">
        <f t="shared" si="3"/>
        <v>-1051</v>
      </c>
    </row>
    <row r="261" spans="1:5" x14ac:dyDescent="0.25">
      <c r="A261" s="40">
        <v>258</v>
      </c>
      <c r="B261" s="26" t="s">
        <v>270</v>
      </c>
      <c r="C261" s="43">
        <v>-540</v>
      </c>
      <c r="D261" s="43">
        <v>-840</v>
      </c>
      <c r="E261" s="28">
        <f t="shared" si="3"/>
        <v>-1380</v>
      </c>
    </row>
    <row r="262" spans="1:5" x14ac:dyDescent="0.25">
      <c r="A262" s="40">
        <v>259</v>
      </c>
      <c r="B262" s="26" t="s">
        <v>271</v>
      </c>
      <c r="C262" s="43">
        <v>-1277</v>
      </c>
      <c r="D262" s="43">
        <v>-1319</v>
      </c>
      <c r="E262" s="28">
        <f t="shared" ref="E262:E325" si="4">C262+D262</f>
        <v>-2596</v>
      </c>
    </row>
    <row r="263" spans="1:5" x14ac:dyDescent="0.25">
      <c r="A263" s="40">
        <v>260</v>
      </c>
      <c r="B263" s="26" t="s">
        <v>272</v>
      </c>
      <c r="C263" s="43">
        <v>-1895</v>
      </c>
      <c r="D263" s="43">
        <v>-1207</v>
      </c>
      <c r="E263" s="28">
        <f t="shared" si="4"/>
        <v>-3102</v>
      </c>
    </row>
    <row r="264" spans="1:5" x14ac:dyDescent="0.25">
      <c r="A264" s="40">
        <v>261</v>
      </c>
      <c r="B264" s="26" t="s">
        <v>273</v>
      </c>
      <c r="C264" s="43">
        <v>-3142</v>
      </c>
      <c r="D264" s="43">
        <v>-4131</v>
      </c>
      <c r="E264" s="28">
        <f t="shared" si="4"/>
        <v>-7273</v>
      </c>
    </row>
    <row r="265" spans="1:5" x14ac:dyDescent="0.25">
      <c r="A265" s="40">
        <v>262</v>
      </c>
      <c r="B265" s="26" t="s">
        <v>274</v>
      </c>
      <c r="C265" s="43">
        <v>-378</v>
      </c>
      <c r="D265" s="43">
        <v>-747</v>
      </c>
      <c r="E265" s="28">
        <f t="shared" si="4"/>
        <v>-1125</v>
      </c>
    </row>
    <row r="266" spans="1:5" x14ac:dyDescent="0.25">
      <c r="A266" s="40">
        <v>263</v>
      </c>
      <c r="B266" s="26" t="s">
        <v>275</v>
      </c>
      <c r="C266" s="43">
        <v>-1643</v>
      </c>
      <c r="D266" s="43">
        <v>-2107</v>
      </c>
      <c r="E266" s="28">
        <f t="shared" si="4"/>
        <v>-3750</v>
      </c>
    </row>
    <row r="267" spans="1:5" x14ac:dyDescent="0.25">
      <c r="A267" s="40">
        <v>264</v>
      </c>
      <c r="B267" s="26" t="s">
        <v>276</v>
      </c>
      <c r="C267" s="43">
        <v>0</v>
      </c>
      <c r="D267" s="43">
        <v>-1139</v>
      </c>
      <c r="E267" s="28">
        <f t="shared" si="4"/>
        <v>-1139</v>
      </c>
    </row>
    <row r="268" spans="1:5" x14ac:dyDescent="0.25">
      <c r="A268" s="40">
        <v>265</v>
      </c>
      <c r="B268" s="26" t="s">
        <v>277</v>
      </c>
      <c r="C268" s="43">
        <v>0</v>
      </c>
      <c r="D268" s="43">
        <v>-5237</v>
      </c>
      <c r="E268" s="28">
        <f t="shared" si="4"/>
        <v>-5237</v>
      </c>
    </row>
    <row r="269" spans="1:5" x14ac:dyDescent="0.25">
      <c r="A269" s="40">
        <v>266</v>
      </c>
      <c r="B269" s="26" t="s">
        <v>278</v>
      </c>
      <c r="C269" s="43">
        <v>-7021</v>
      </c>
      <c r="D269" s="43">
        <v>-5480</v>
      </c>
      <c r="E269" s="28">
        <f t="shared" si="4"/>
        <v>-12501</v>
      </c>
    </row>
    <row r="270" spans="1:5" x14ac:dyDescent="0.25">
      <c r="A270" s="40">
        <v>267</v>
      </c>
      <c r="B270" s="26" t="s">
        <v>279</v>
      </c>
      <c r="C270" s="43">
        <v>-101</v>
      </c>
      <c r="D270" s="43">
        <v>-145</v>
      </c>
      <c r="E270" s="28">
        <f t="shared" si="4"/>
        <v>-246</v>
      </c>
    </row>
    <row r="271" spans="1:5" x14ac:dyDescent="0.25">
      <c r="A271" s="40">
        <v>268</v>
      </c>
      <c r="B271" s="26" t="s">
        <v>280</v>
      </c>
      <c r="C271" s="43">
        <v>-635</v>
      </c>
      <c r="D271" s="43">
        <v>-1144</v>
      </c>
      <c r="E271" s="28">
        <f t="shared" si="4"/>
        <v>-1779</v>
      </c>
    </row>
    <row r="272" spans="1:5" x14ac:dyDescent="0.25">
      <c r="A272" s="40">
        <v>269</v>
      </c>
      <c r="B272" s="26" t="s">
        <v>281</v>
      </c>
      <c r="C272" s="43">
        <v>0</v>
      </c>
      <c r="D272" s="43">
        <v>-2750</v>
      </c>
      <c r="E272" s="28">
        <f t="shared" si="4"/>
        <v>-2750</v>
      </c>
    </row>
    <row r="273" spans="1:5" x14ac:dyDescent="0.25">
      <c r="A273" s="40">
        <v>270</v>
      </c>
      <c r="B273" s="26" t="s">
        <v>282</v>
      </c>
      <c r="C273" s="43">
        <v>0</v>
      </c>
      <c r="D273" s="43">
        <v>-1061</v>
      </c>
      <c r="E273" s="28">
        <f t="shared" si="4"/>
        <v>-1061</v>
      </c>
    </row>
    <row r="274" spans="1:5" x14ac:dyDescent="0.25">
      <c r="A274" s="40">
        <v>271</v>
      </c>
      <c r="B274" s="26" t="s">
        <v>283</v>
      </c>
      <c r="C274" s="43">
        <v>0</v>
      </c>
      <c r="D274" s="43">
        <v>-1676</v>
      </c>
      <c r="E274" s="28">
        <f t="shared" si="4"/>
        <v>-1676</v>
      </c>
    </row>
    <row r="275" spans="1:5" x14ac:dyDescent="0.25">
      <c r="A275" s="40">
        <v>272</v>
      </c>
      <c r="B275" s="26" t="s">
        <v>284</v>
      </c>
      <c r="C275" s="43">
        <v>-2176</v>
      </c>
      <c r="D275" s="43">
        <v>-4092</v>
      </c>
      <c r="E275" s="28">
        <f t="shared" si="4"/>
        <v>-6268</v>
      </c>
    </row>
    <row r="276" spans="1:5" x14ac:dyDescent="0.25">
      <c r="A276" s="40">
        <v>273</v>
      </c>
      <c r="B276" s="26" t="s">
        <v>285</v>
      </c>
      <c r="C276" s="43">
        <v>0</v>
      </c>
      <c r="D276" s="43">
        <v>-2014</v>
      </c>
      <c r="E276" s="28">
        <f t="shared" si="4"/>
        <v>-2014</v>
      </c>
    </row>
    <row r="277" spans="1:5" x14ac:dyDescent="0.25">
      <c r="A277" s="40">
        <v>274</v>
      </c>
      <c r="B277" s="26" t="s">
        <v>286</v>
      </c>
      <c r="C277" s="43">
        <v>-1235</v>
      </c>
      <c r="D277" s="43">
        <v>-1399</v>
      </c>
      <c r="E277" s="28">
        <f t="shared" si="4"/>
        <v>-2634</v>
      </c>
    </row>
    <row r="278" spans="1:5" x14ac:dyDescent="0.25">
      <c r="A278" s="40">
        <v>275</v>
      </c>
      <c r="B278" s="26" t="s">
        <v>287</v>
      </c>
      <c r="C278" s="43">
        <v>0</v>
      </c>
      <c r="D278" s="43">
        <v>-3863</v>
      </c>
      <c r="E278" s="28">
        <f t="shared" si="4"/>
        <v>-3863</v>
      </c>
    </row>
    <row r="279" spans="1:5" x14ac:dyDescent="0.25">
      <c r="A279" s="40">
        <v>276</v>
      </c>
      <c r="B279" s="26" t="s">
        <v>288</v>
      </c>
      <c r="C279" s="43">
        <v>0</v>
      </c>
      <c r="D279" s="43">
        <v>-363</v>
      </c>
      <c r="E279" s="28">
        <f t="shared" si="4"/>
        <v>-363</v>
      </c>
    </row>
    <row r="280" spans="1:5" x14ac:dyDescent="0.25">
      <c r="A280" s="40">
        <v>277</v>
      </c>
      <c r="B280" s="26" t="s">
        <v>289</v>
      </c>
      <c r="C280" s="43">
        <v>-4236</v>
      </c>
      <c r="D280" s="43">
        <v>-7195</v>
      </c>
      <c r="E280" s="28">
        <f t="shared" si="4"/>
        <v>-11431</v>
      </c>
    </row>
    <row r="281" spans="1:5" x14ac:dyDescent="0.25">
      <c r="A281" s="40">
        <v>278</v>
      </c>
      <c r="B281" s="26" t="s">
        <v>290</v>
      </c>
      <c r="C281" s="43">
        <v>-7696</v>
      </c>
      <c r="D281" s="43">
        <v>-22488</v>
      </c>
      <c r="E281" s="28">
        <f t="shared" si="4"/>
        <v>-30184</v>
      </c>
    </row>
    <row r="282" spans="1:5" x14ac:dyDescent="0.25">
      <c r="A282" s="40">
        <v>279</v>
      </c>
      <c r="B282" s="26" t="s">
        <v>291</v>
      </c>
      <c r="C282" s="43">
        <v>-1154</v>
      </c>
      <c r="D282" s="43">
        <v>-1861</v>
      </c>
      <c r="E282" s="28">
        <f t="shared" si="4"/>
        <v>-3015</v>
      </c>
    </row>
    <row r="283" spans="1:5" x14ac:dyDescent="0.25">
      <c r="A283" s="40">
        <v>280</v>
      </c>
      <c r="B283" s="26" t="s">
        <v>292</v>
      </c>
      <c r="C283" s="43">
        <v>-692</v>
      </c>
      <c r="D283" s="43">
        <v>-1821</v>
      </c>
      <c r="E283" s="28">
        <f t="shared" si="4"/>
        <v>-2513</v>
      </c>
    </row>
    <row r="284" spans="1:5" x14ac:dyDescent="0.25">
      <c r="A284" s="40">
        <v>281</v>
      </c>
      <c r="B284" s="26" t="s">
        <v>293</v>
      </c>
      <c r="C284" s="43">
        <v>-131</v>
      </c>
      <c r="D284" s="43">
        <v>-542</v>
      </c>
      <c r="E284" s="28">
        <f t="shared" si="4"/>
        <v>-673</v>
      </c>
    </row>
    <row r="285" spans="1:5" x14ac:dyDescent="0.25">
      <c r="A285" s="40">
        <v>282</v>
      </c>
      <c r="B285" s="26" t="s">
        <v>294</v>
      </c>
      <c r="C285" s="43">
        <v>0</v>
      </c>
      <c r="D285" s="43">
        <v>-450</v>
      </c>
      <c r="E285" s="28">
        <f t="shared" si="4"/>
        <v>-450</v>
      </c>
    </row>
    <row r="286" spans="1:5" x14ac:dyDescent="0.25">
      <c r="A286" s="40">
        <v>283</v>
      </c>
      <c r="B286" s="26" t="s">
        <v>295</v>
      </c>
      <c r="C286" s="43">
        <v>-383</v>
      </c>
      <c r="D286" s="43">
        <v>-1560</v>
      </c>
      <c r="E286" s="28">
        <f t="shared" si="4"/>
        <v>-1943</v>
      </c>
    </row>
    <row r="287" spans="1:5" x14ac:dyDescent="0.25">
      <c r="A287" s="40">
        <v>284</v>
      </c>
      <c r="B287" s="26" t="s">
        <v>296</v>
      </c>
      <c r="C287" s="43">
        <v>-2922</v>
      </c>
      <c r="D287" s="43">
        <v>-1707</v>
      </c>
      <c r="E287" s="28">
        <f t="shared" si="4"/>
        <v>-4629</v>
      </c>
    </row>
    <row r="288" spans="1:5" x14ac:dyDescent="0.25">
      <c r="A288" s="40">
        <v>285</v>
      </c>
      <c r="B288" s="26" t="s">
        <v>297</v>
      </c>
      <c r="C288" s="43">
        <v>-896</v>
      </c>
      <c r="D288" s="43">
        <v>-2142</v>
      </c>
      <c r="E288" s="28">
        <f t="shared" si="4"/>
        <v>-3038</v>
      </c>
    </row>
    <row r="289" spans="1:5" x14ac:dyDescent="0.25">
      <c r="A289" s="40">
        <v>286</v>
      </c>
      <c r="B289" s="26" t="s">
        <v>298</v>
      </c>
      <c r="C289" s="43">
        <v>-784</v>
      </c>
      <c r="D289" s="43">
        <v>-1940</v>
      </c>
      <c r="E289" s="28">
        <f t="shared" si="4"/>
        <v>-2724</v>
      </c>
    </row>
    <row r="290" spans="1:5" x14ac:dyDescent="0.25">
      <c r="A290" s="40">
        <v>287</v>
      </c>
      <c r="B290" s="26" t="s">
        <v>299</v>
      </c>
      <c r="C290" s="43">
        <v>-153</v>
      </c>
      <c r="D290" s="43">
        <v>-1327</v>
      </c>
      <c r="E290" s="28">
        <f t="shared" si="4"/>
        <v>-1480</v>
      </c>
    </row>
    <row r="291" spans="1:5" x14ac:dyDescent="0.25">
      <c r="A291" s="40">
        <v>288</v>
      </c>
      <c r="B291" s="26" t="s">
        <v>300</v>
      </c>
      <c r="C291" s="43">
        <v>0</v>
      </c>
      <c r="D291" s="43">
        <v>-319</v>
      </c>
      <c r="E291" s="28">
        <f t="shared" si="4"/>
        <v>-319</v>
      </c>
    </row>
    <row r="292" spans="1:5" x14ac:dyDescent="0.25">
      <c r="A292" s="40">
        <v>289</v>
      </c>
      <c r="B292" s="26" t="s">
        <v>301</v>
      </c>
      <c r="C292" s="43">
        <v>0</v>
      </c>
      <c r="D292" s="43">
        <v>-644</v>
      </c>
      <c r="E292" s="28">
        <f t="shared" si="4"/>
        <v>-644</v>
      </c>
    </row>
    <row r="293" spans="1:5" x14ac:dyDescent="0.25">
      <c r="A293" s="40">
        <v>290</v>
      </c>
      <c r="B293" s="26" t="s">
        <v>302</v>
      </c>
      <c r="C293" s="43">
        <v>-485</v>
      </c>
      <c r="D293" s="43">
        <v>-608</v>
      </c>
      <c r="E293" s="28">
        <f t="shared" si="4"/>
        <v>-1093</v>
      </c>
    </row>
    <row r="294" spans="1:5" x14ac:dyDescent="0.25">
      <c r="A294" s="40">
        <v>291</v>
      </c>
      <c r="B294" s="26" t="s">
        <v>303</v>
      </c>
      <c r="C294" s="43">
        <v>0</v>
      </c>
      <c r="D294" s="43">
        <v>-2339</v>
      </c>
      <c r="E294" s="28">
        <f t="shared" si="4"/>
        <v>-2339</v>
      </c>
    </row>
    <row r="295" spans="1:5" x14ac:dyDescent="0.25">
      <c r="A295" s="40">
        <v>292</v>
      </c>
      <c r="B295" s="26" t="s">
        <v>304</v>
      </c>
      <c r="C295" s="43">
        <v>-1405</v>
      </c>
      <c r="D295" s="43">
        <v>-843</v>
      </c>
      <c r="E295" s="28">
        <f t="shared" si="4"/>
        <v>-2248</v>
      </c>
    </row>
    <row r="296" spans="1:5" x14ac:dyDescent="0.25">
      <c r="A296" s="40">
        <v>293</v>
      </c>
      <c r="B296" s="26" t="s">
        <v>305</v>
      </c>
      <c r="C296" s="43">
        <v>-8012</v>
      </c>
      <c r="D296" s="43">
        <v>-22550</v>
      </c>
      <c r="E296" s="28">
        <f t="shared" si="4"/>
        <v>-30562</v>
      </c>
    </row>
    <row r="297" spans="1:5" x14ac:dyDescent="0.25">
      <c r="A297" s="40">
        <v>294</v>
      </c>
      <c r="B297" s="26" t="s">
        <v>306</v>
      </c>
      <c r="C297" s="43">
        <v>-4702</v>
      </c>
      <c r="D297" s="43">
        <v>-5341</v>
      </c>
      <c r="E297" s="28">
        <f t="shared" si="4"/>
        <v>-10043</v>
      </c>
    </row>
    <row r="298" spans="1:5" x14ac:dyDescent="0.25">
      <c r="A298" s="40">
        <v>295</v>
      </c>
      <c r="B298" s="26" t="s">
        <v>307</v>
      </c>
      <c r="C298" s="43">
        <v>-5652</v>
      </c>
      <c r="D298" s="43">
        <v>-6976</v>
      </c>
      <c r="E298" s="28">
        <f t="shared" si="4"/>
        <v>-12628</v>
      </c>
    </row>
    <row r="299" spans="1:5" x14ac:dyDescent="0.25">
      <c r="A299" s="40">
        <v>296</v>
      </c>
      <c r="B299" s="26" t="s">
        <v>308</v>
      </c>
      <c r="C299" s="43">
        <v>-628</v>
      </c>
      <c r="D299" s="43">
        <v>-631</v>
      </c>
      <c r="E299" s="28">
        <f t="shared" si="4"/>
        <v>-1259</v>
      </c>
    </row>
    <row r="300" spans="1:5" x14ac:dyDescent="0.25">
      <c r="A300" s="40">
        <v>297</v>
      </c>
      <c r="B300" s="26" t="s">
        <v>309</v>
      </c>
      <c r="C300" s="43">
        <v>-1455</v>
      </c>
      <c r="D300" s="43">
        <v>-1653</v>
      </c>
      <c r="E300" s="28">
        <f t="shared" si="4"/>
        <v>-3108</v>
      </c>
    </row>
    <row r="301" spans="1:5" x14ac:dyDescent="0.25">
      <c r="A301" s="40">
        <v>298</v>
      </c>
      <c r="B301" s="26" t="s">
        <v>310</v>
      </c>
      <c r="C301" s="43">
        <v>-7435</v>
      </c>
      <c r="D301" s="43">
        <v>-11310</v>
      </c>
      <c r="E301" s="28">
        <f t="shared" si="4"/>
        <v>-18745</v>
      </c>
    </row>
    <row r="302" spans="1:5" x14ac:dyDescent="0.25">
      <c r="A302" s="40">
        <v>299</v>
      </c>
      <c r="B302" s="26" t="s">
        <v>311</v>
      </c>
      <c r="C302" s="43">
        <v>0</v>
      </c>
      <c r="D302" s="43">
        <v>-596</v>
      </c>
      <c r="E302" s="28">
        <f t="shared" si="4"/>
        <v>-596</v>
      </c>
    </row>
    <row r="303" spans="1:5" x14ac:dyDescent="0.25">
      <c r="A303" s="40">
        <v>300</v>
      </c>
      <c r="B303" s="26" t="s">
        <v>312</v>
      </c>
      <c r="C303" s="43">
        <v>0</v>
      </c>
      <c r="D303" s="43">
        <v>-3870</v>
      </c>
      <c r="E303" s="28">
        <f t="shared" si="4"/>
        <v>-3870</v>
      </c>
    </row>
    <row r="304" spans="1:5" x14ac:dyDescent="0.25">
      <c r="A304" s="40">
        <v>301</v>
      </c>
      <c r="B304" s="26" t="s">
        <v>313</v>
      </c>
      <c r="C304" s="43">
        <v>-572</v>
      </c>
      <c r="D304" s="43">
        <v>-1326</v>
      </c>
      <c r="E304" s="28">
        <f t="shared" si="4"/>
        <v>-1898</v>
      </c>
    </row>
    <row r="305" spans="1:5" x14ac:dyDescent="0.25">
      <c r="A305" s="40">
        <v>302</v>
      </c>
      <c r="B305" s="26" t="s">
        <v>314</v>
      </c>
      <c r="C305" s="43">
        <v>0</v>
      </c>
      <c r="D305" s="43">
        <v>-2391</v>
      </c>
      <c r="E305" s="28">
        <f t="shared" si="4"/>
        <v>-2391</v>
      </c>
    </row>
    <row r="306" spans="1:5" x14ac:dyDescent="0.25">
      <c r="A306" s="40">
        <v>303</v>
      </c>
      <c r="B306" s="26" t="s">
        <v>315</v>
      </c>
      <c r="C306" s="43">
        <v>0</v>
      </c>
      <c r="D306" s="43">
        <v>-571</v>
      </c>
      <c r="E306" s="28">
        <f t="shared" si="4"/>
        <v>-571</v>
      </c>
    </row>
    <row r="307" spans="1:5" x14ac:dyDescent="0.25">
      <c r="A307" s="40">
        <v>304</v>
      </c>
      <c r="B307" s="26" t="s">
        <v>316</v>
      </c>
      <c r="C307" s="43">
        <v>-500</v>
      </c>
      <c r="D307" s="43">
        <v>-933</v>
      </c>
      <c r="E307" s="28">
        <f t="shared" si="4"/>
        <v>-1433</v>
      </c>
    </row>
    <row r="308" spans="1:5" x14ac:dyDescent="0.25">
      <c r="A308" s="40">
        <v>305</v>
      </c>
      <c r="B308" s="26" t="s">
        <v>317</v>
      </c>
      <c r="C308" s="43">
        <v>-3402</v>
      </c>
      <c r="D308" s="43">
        <v>-4444</v>
      </c>
      <c r="E308" s="28">
        <f t="shared" si="4"/>
        <v>-7846</v>
      </c>
    </row>
    <row r="309" spans="1:5" x14ac:dyDescent="0.25">
      <c r="A309" s="40">
        <v>306</v>
      </c>
      <c r="B309" s="26" t="s">
        <v>318</v>
      </c>
      <c r="C309" s="43">
        <v>0</v>
      </c>
      <c r="D309" s="43">
        <v>-2511</v>
      </c>
      <c r="E309" s="28">
        <f t="shared" si="4"/>
        <v>-2511</v>
      </c>
    </row>
    <row r="310" spans="1:5" x14ac:dyDescent="0.25">
      <c r="A310" s="40">
        <v>307</v>
      </c>
      <c r="B310" s="26" t="s">
        <v>319</v>
      </c>
      <c r="C310" s="43">
        <v>0</v>
      </c>
      <c r="D310" s="43">
        <v>-6627</v>
      </c>
      <c r="E310" s="28">
        <f t="shared" si="4"/>
        <v>-6627</v>
      </c>
    </row>
    <row r="311" spans="1:5" x14ac:dyDescent="0.25">
      <c r="A311" s="40">
        <v>308</v>
      </c>
      <c r="B311" s="26" t="s">
        <v>320</v>
      </c>
      <c r="C311" s="43">
        <v>-1174</v>
      </c>
      <c r="D311" s="43">
        <v>-2535</v>
      </c>
      <c r="E311" s="28">
        <f t="shared" si="4"/>
        <v>-3709</v>
      </c>
    </row>
    <row r="312" spans="1:5" x14ac:dyDescent="0.25">
      <c r="A312" s="40">
        <v>309</v>
      </c>
      <c r="B312" s="26" t="s">
        <v>321</v>
      </c>
      <c r="C312" s="43">
        <v>-9645</v>
      </c>
      <c r="D312" s="43">
        <v>-5942</v>
      </c>
      <c r="E312" s="28">
        <f t="shared" si="4"/>
        <v>-15587</v>
      </c>
    </row>
    <row r="313" spans="1:5" x14ac:dyDescent="0.25">
      <c r="A313" s="40">
        <v>310</v>
      </c>
      <c r="B313" s="26" t="s">
        <v>322</v>
      </c>
      <c r="C313" s="43">
        <v>-6649</v>
      </c>
      <c r="D313" s="43">
        <v>-10429</v>
      </c>
      <c r="E313" s="28">
        <f t="shared" si="4"/>
        <v>-17078</v>
      </c>
    </row>
    <row r="314" spans="1:5" x14ac:dyDescent="0.25">
      <c r="A314" s="40">
        <v>311</v>
      </c>
      <c r="B314" s="26" t="s">
        <v>323</v>
      </c>
      <c r="C314" s="43">
        <v>0</v>
      </c>
      <c r="D314" s="43">
        <v>-459</v>
      </c>
      <c r="E314" s="28">
        <f t="shared" si="4"/>
        <v>-459</v>
      </c>
    </row>
    <row r="315" spans="1:5" x14ac:dyDescent="0.25">
      <c r="A315" s="40">
        <v>312</v>
      </c>
      <c r="B315" s="26" t="s">
        <v>324</v>
      </c>
      <c r="C315" s="43">
        <v>-5246</v>
      </c>
      <c r="D315" s="43">
        <v>-6400</v>
      </c>
      <c r="E315" s="28">
        <f t="shared" si="4"/>
        <v>-11646</v>
      </c>
    </row>
    <row r="316" spans="1:5" x14ac:dyDescent="0.25">
      <c r="A316" s="40">
        <v>313</v>
      </c>
      <c r="B316" s="26" t="s">
        <v>325</v>
      </c>
      <c r="C316" s="43">
        <v>0</v>
      </c>
      <c r="D316" s="43">
        <v>-1074</v>
      </c>
      <c r="E316" s="28">
        <f t="shared" si="4"/>
        <v>-1074</v>
      </c>
    </row>
    <row r="317" spans="1:5" x14ac:dyDescent="0.25">
      <c r="A317" s="40">
        <v>314</v>
      </c>
      <c r="B317" s="26" t="s">
        <v>326</v>
      </c>
      <c r="C317" s="43">
        <v>-1633</v>
      </c>
      <c r="D317" s="43">
        <v>-1546</v>
      </c>
      <c r="E317" s="28">
        <f t="shared" si="4"/>
        <v>-3179</v>
      </c>
    </row>
    <row r="318" spans="1:5" x14ac:dyDescent="0.25">
      <c r="A318" s="40">
        <v>315</v>
      </c>
      <c r="B318" s="26" t="s">
        <v>327</v>
      </c>
      <c r="C318" s="43">
        <v>-1610</v>
      </c>
      <c r="D318" s="43">
        <v>-1092</v>
      </c>
      <c r="E318" s="28">
        <f t="shared" si="4"/>
        <v>-2702</v>
      </c>
    </row>
    <row r="319" spans="1:5" x14ac:dyDescent="0.25">
      <c r="A319" s="40">
        <v>316</v>
      </c>
      <c r="B319" s="26" t="s">
        <v>328</v>
      </c>
      <c r="C319" s="43">
        <v>-276</v>
      </c>
      <c r="D319" s="43">
        <v>-518</v>
      </c>
      <c r="E319" s="28">
        <f t="shared" si="4"/>
        <v>-794</v>
      </c>
    </row>
    <row r="320" spans="1:5" x14ac:dyDescent="0.25">
      <c r="A320" s="40">
        <v>317</v>
      </c>
      <c r="B320" s="26" t="s">
        <v>329</v>
      </c>
      <c r="C320" s="43">
        <v>-1067</v>
      </c>
      <c r="D320" s="43">
        <v>-934</v>
      </c>
      <c r="E320" s="28">
        <f t="shared" si="4"/>
        <v>-2001</v>
      </c>
    </row>
    <row r="321" spans="1:5" x14ac:dyDescent="0.25">
      <c r="A321" s="40">
        <v>318</v>
      </c>
      <c r="B321" s="26" t="s">
        <v>330</v>
      </c>
      <c r="C321" s="43">
        <v>-28601</v>
      </c>
      <c r="D321" s="43">
        <v>-108131</v>
      </c>
      <c r="E321" s="28">
        <f t="shared" si="4"/>
        <v>-136732</v>
      </c>
    </row>
    <row r="322" spans="1:5" x14ac:dyDescent="0.25">
      <c r="A322" s="40">
        <v>319</v>
      </c>
      <c r="B322" s="26" t="s">
        <v>331</v>
      </c>
      <c r="C322" s="43">
        <v>0</v>
      </c>
      <c r="D322" s="43">
        <v>-515</v>
      </c>
      <c r="E322" s="28">
        <f t="shared" si="4"/>
        <v>-515</v>
      </c>
    </row>
    <row r="323" spans="1:5" x14ac:dyDescent="0.25">
      <c r="A323" s="40">
        <v>320</v>
      </c>
      <c r="B323" s="26" t="s">
        <v>332</v>
      </c>
      <c r="C323" s="43">
        <v>0</v>
      </c>
      <c r="D323" s="43">
        <v>-401</v>
      </c>
      <c r="E323" s="28">
        <f t="shared" si="4"/>
        <v>-401</v>
      </c>
    </row>
    <row r="324" spans="1:5" x14ac:dyDescent="0.25">
      <c r="A324" s="40">
        <v>321</v>
      </c>
      <c r="B324" s="26" t="s">
        <v>333</v>
      </c>
      <c r="C324" s="43">
        <v>-349</v>
      </c>
      <c r="D324" s="43">
        <v>-517</v>
      </c>
      <c r="E324" s="28">
        <f t="shared" si="4"/>
        <v>-866</v>
      </c>
    </row>
    <row r="325" spans="1:5" x14ac:dyDescent="0.25">
      <c r="A325" s="40">
        <v>322</v>
      </c>
      <c r="B325" s="26" t="s">
        <v>334</v>
      </c>
      <c r="C325" s="43">
        <v>0</v>
      </c>
      <c r="D325" s="43">
        <v>-412</v>
      </c>
      <c r="E325" s="28">
        <f t="shared" si="4"/>
        <v>-412</v>
      </c>
    </row>
    <row r="326" spans="1:5" x14ac:dyDescent="0.25">
      <c r="A326" s="40">
        <v>323</v>
      </c>
      <c r="B326" s="26" t="s">
        <v>335</v>
      </c>
      <c r="C326" s="43">
        <v>0</v>
      </c>
      <c r="D326" s="43">
        <v>-1344</v>
      </c>
      <c r="E326" s="28">
        <f t="shared" ref="E326:E389" si="5">C326+D326</f>
        <v>-1344</v>
      </c>
    </row>
    <row r="327" spans="1:5" x14ac:dyDescent="0.25">
      <c r="A327" s="40">
        <v>324</v>
      </c>
      <c r="B327" s="26" t="s">
        <v>336</v>
      </c>
      <c r="C327" s="43">
        <v>-30630</v>
      </c>
      <c r="D327" s="43">
        <v>-35635</v>
      </c>
      <c r="E327" s="28">
        <f t="shared" si="5"/>
        <v>-66265</v>
      </c>
    </row>
    <row r="328" spans="1:5" x14ac:dyDescent="0.25">
      <c r="A328" s="40">
        <v>325</v>
      </c>
      <c r="B328" s="26" t="s">
        <v>337</v>
      </c>
      <c r="C328" s="43">
        <v>0</v>
      </c>
      <c r="D328" s="43">
        <v>-6646</v>
      </c>
      <c r="E328" s="28">
        <f t="shared" si="5"/>
        <v>-6646</v>
      </c>
    </row>
    <row r="329" spans="1:5" x14ac:dyDescent="0.25">
      <c r="A329" s="40">
        <v>326</v>
      </c>
      <c r="B329" s="26" t="s">
        <v>338</v>
      </c>
      <c r="C329" s="43">
        <v>-1096</v>
      </c>
      <c r="D329" s="43">
        <v>-3012</v>
      </c>
      <c r="E329" s="28">
        <f t="shared" si="5"/>
        <v>-4108</v>
      </c>
    </row>
    <row r="330" spans="1:5" x14ac:dyDescent="0.25">
      <c r="A330" s="40">
        <v>327</v>
      </c>
      <c r="B330" s="26" t="s">
        <v>339</v>
      </c>
      <c r="C330" s="43">
        <v>-9447</v>
      </c>
      <c r="D330" s="43">
        <v>-15636</v>
      </c>
      <c r="E330" s="28">
        <f t="shared" si="5"/>
        <v>-25083</v>
      </c>
    </row>
    <row r="331" spans="1:5" x14ac:dyDescent="0.25">
      <c r="A331" s="40">
        <v>328</v>
      </c>
      <c r="B331" s="26" t="s">
        <v>340</v>
      </c>
      <c r="C331" s="43">
        <v>0</v>
      </c>
      <c r="D331" s="43">
        <v>-780</v>
      </c>
      <c r="E331" s="28">
        <f t="shared" si="5"/>
        <v>-780</v>
      </c>
    </row>
    <row r="332" spans="1:5" x14ac:dyDescent="0.25">
      <c r="A332" s="40">
        <v>329</v>
      </c>
      <c r="B332" s="26" t="s">
        <v>341</v>
      </c>
      <c r="C332" s="43">
        <v>0</v>
      </c>
      <c r="D332" s="43">
        <v>-625</v>
      </c>
      <c r="E332" s="28">
        <f t="shared" si="5"/>
        <v>-625</v>
      </c>
    </row>
    <row r="333" spans="1:5" x14ac:dyDescent="0.25">
      <c r="A333" s="40">
        <v>330</v>
      </c>
      <c r="B333" s="26" t="s">
        <v>342</v>
      </c>
      <c r="C333" s="43">
        <v>0</v>
      </c>
      <c r="D333" s="43">
        <v>-2353</v>
      </c>
      <c r="E333" s="28">
        <f t="shared" si="5"/>
        <v>-2353</v>
      </c>
    </row>
    <row r="334" spans="1:5" x14ac:dyDescent="0.25">
      <c r="A334" s="40">
        <v>331</v>
      </c>
      <c r="B334" s="26" t="s">
        <v>343</v>
      </c>
      <c r="C334" s="43">
        <v>-421</v>
      </c>
      <c r="D334" s="43">
        <v>-1998</v>
      </c>
      <c r="E334" s="28">
        <f t="shared" si="5"/>
        <v>-2419</v>
      </c>
    </row>
    <row r="335" spans="1:5" x14ac:dyDescent="0.25">
      <c r="A335" s="40">
        <v>332</v>
      </c>
      <c r="B335" s="26" t="s">
        <v>344</v>
      </c>
      <c r="C335" s="43">
        <v>-347</v>
      </c>
      <c r="D335" s="43">
        <v>-245</v>
      </c>
      <c r="E335" s="28">
        <f t="shared" si="5"/>
        <v>-592</v>
      </c>
    </row>
    <row r="336" spans="1:5" x14ac:dyDescent="0.25">
      <c r="A336" s="40">
        <v>333</v>
      </c>
      <c r="B336" s="26" t="s">
        <v>345</v>
      </c>
      <c r="C336" s="43">
        <v>-1706</v>
      </c>
      <c r="D336" s="43">
        <v>-3943</v>
      </c>
      <c r="E336" s="28">
        <f t="shared" si="5"/>
        <v>-5649</v>
      </c>
    </row>
    <row r="337" spans="1:5" x14ac:dyDescent="0.25">
      <c r="A337" s="40">
        <v>334</v>
      </c>
      <c r="B337" s="26" t="s">
        <v>346</v>
      </c>
      <c r="C337" s="43">
        <v>-23529</v>
      </c>
      <c r="D337" s="43">
        <v>-31978</v>
      </c>
      <c r="E337" s="28">
        <f t="shared" si="5"/>
        <v>-55507</v>
      </c>
    </row>
    <row r="338" spans="1:5" x14ac:dyDescent="0.25">
      <c r="A338" s="40">
        <v>335</v>
      </c>
      <c r="B338" s="26" t="s">
        <v>347</v>
      </c>
      <c r="C338" s="43">
        <v>0</v>
      </c>
      <c r="D338" s="43">
        <v>-464</v>
      </c>
      <c r="E338" s="28">
        <f t="shared" si="5"/>
        <v>-464</v>
      </c>
    </row>
    <row r="339" spans="1:5" x14ac:dyDescent="0.25">
      <c r="A339" s="40">
        <v>336</v>
      </c>
      <c r="B339" s="26" t="s">
        <v>348</v>
      </c>
      <c r="C339" s="43">
        <v>-1579</v>
      </c>
      <c r="D339" s="43">
        <v>-2023</v>
      </c>
      <c r="E339" s="28">
        <f t="shared" si="5"/>
        <v>-3602</v>
      </c>
    </row>
    <row r="340" spans="1:5" x14ac:dyDescent="0.25">
      <c r="A340" s="40">
        <v>337</v>
      </c>
      <c r="B340" s="26" t="s">
        <v>349</v>
      </c>
      <c r="C340" s="43">
        <v>0</v>
      </c>
      <c r="D340" s="43">
        <v>-4137</v>
      </c>
      <c r="E340" s="28">
        <f t="shared" si="5"/>
        <v>-4137</v>
      </c>
    </row>
    <row r="341" spans="1:5" x14ac:dyDescent="0.25">
      <c r="A341" s="40">
        <v>338</v>
      </c>
      <c r="B341" s="26" t="s">
        <v>350</v>
      </c>
      <c r="C341" s="43">
        <v>-2184</v>
      </c>
      <c r="D341" s="43">
        <v>-8171</v>
      </c>
      <c r="E341" s="28">
        <f t="shared" si="5"/>
        <v>-10355</v>
      </c>
    </row>
    <row r="342" spans="1:5" x14ac:dyDescent="0.25">
      <c r="A342" s="40">
        <v>339</v>
      </c>
      <c r="B342" s="26" t="s">
        <v>351</v>
      </c>
      <c r="C342" s="43">
        <v>-2148</v>
      </c>
      <c r="D342" s="43">
        <v>-2612</v>
      </c>
      <c r="E342" s="28">
        <f t="shared" si="5"/>
        <v>-4760</v>
      </c>
    </row>
    <row r="343" spans="1:5" x14ac:dyDescent="0.25">
      <c r="A343" s="40">
        <v>340</v>
      </c>
      <c r="B343" s="26" t="s">
        <v>352</v>
      </c>
      <c r="C343" s="43">
        <v>0</v>
      </c>
      <c r="D343" s="43">
        <v>-921</v>
      </c>
      <c r="E343" s="28">
        <f t="shared" si="5"/>
        <v>-921</v>
      </c>
    </row>
    <row r="344" spans="1:5" x14ac:dyDescent="0.25">
      <c r="A344" s="40">
        <v>341</v>
      </c>
      <c r="B344" s="26" t="s">
        <v>353</v>
      </c>
      <c r="C344" s="43">
        <v>-217</v>
      </c>
      <c r="D344" s="43">
        <v>-669</v>
      </c>
      <c r="E344" s="28">
        <f t="shared" si="5"/>
        <v>-886</v>
      </c>
    </row>
    <row r="345" spans="1:5" x14ac:dyDescent="0.25">
      <c r="A345" s="40">
        <v>342</v>
      </c>
      <c r="B345" s="26" t="s">
        <v>354</v>
      </c>
      <c r="C345" s="43">
        <v>-2483</v>
      </c>
      <c r="D345" s="43">
        <v>-4599</v>
      </c>
      <c r="E345" s="28">
        <f t="shared" si="5"/>
        <v>-7082</v>
      </c>
    </row>
    <row r="346" spans="1:5" x14ac:dyDescent="0.25">
      <c r="A346" s="40">
        <v>343</v>
      </c>
      <c r="B346" s="26" t="s">
        <v>355</v>
      </c>
      <c r="C346" s="43">
        <v>-1382</v>
      </c>
      <c r="D346" s="43">
        <v>-1702</v>
      </c>
      <c r="E346" s="28">
        <f t="shared" si="5"/>
        <v>-3084</v>
      </c>
    </row>
    <row r="347" spans="1:5" x14ac:dyDescent="0.25">
      <c r="A347" s="40">
        <v>344</v>
      </c>
      <c r="B347" s="26" t="s">
        <v>356</v>
      </c>
      <c r="C347" s="43">
        <v>-688</v>
      </c>
      <c r="D347" s="43">
        <v>-1661</v>
      </c>
      <c r="E347" s="28">
        <f t="shared" si="5"/>
        <v>-2349</v>
      </c>
    </row>
    <row r="348" spans="1:5" x14ac:dyDescent="0.25">
      <c r="A348" s="40">
        <v>345</v>
      </c>
      <c r="B348" s="26" t="s">
        <v>357</v>
      </c>
      <c r="C348" s="43">
        <v>-1090</v>
      </c>
      <c r="D348" s="43">
        <v>-2357</v>
      </c>
      <c r="E348" s="28">
        <f t="shared" si="5"/>
        <v>-3447</v>
      </c>
    </row>
    <row r="349" spans="1:5" x14ac:dyDescent="0.25">
      <c r="A349" s="40">
        <v>346</v>
      </c>
      <c r="B349" s="26" t="s">
        <v>358</v>
      </c>
      <c r="C349" s="43">
        <v>-1434</v>
      </c>
      <c r="D349" s="43">
        <v>-3411</v>
      </c>
      <c r="E349" s="28">
        <f t="shared" si="5"/>
        <v>-4845</v>
      </c>
    </row>
    <row r="350" spans="1:5" x14ac:dyDescent="0.25">
      <c r="A350" s="40">
        <v>347</v>
      </c>
      <c r="B350" s="26" t="s">
        <v>359</v>
      </c>
      <c r="C350" s="43">
        <v>0</v>
      </c>
      <c r="D350" s="43">
        <v>-2248</v>
      </c>
      <c r="E350" s="28">
        <f t="shared" si="5"/>
        <v>-2248</v>
      </c>
    </row>
    <row r="351" spans="1:5" x14ac:dyDescent="0.25">
      <c r="A351" s="40">
        <v>348</v>
      </c>
      <c r="B351" s="26" t="s">
        <v>360</v>
      </c>
      <c r="C351" s="43">
        <v>-4100</v>
      </c>
      <c r="D351" s="43">
        <v>-5313</v>
      </c>
      <c r="E351" s="28">
        <f t="shared" si="5"/>
        <v>-9413</v>
      </c>
    </row>
    <row r="352" spans="1:5" x14ac:dyDescent="0.25">
      <c r="A352" s="40">
        <v>349</v>
      </c>
      <c r="B352" s="26" t="s">
        <v>361</v>
      </c>
      <c r="C352" s="43">
        <v>0</v>
      </c>
      <c r="D352" s="43">
        <v>-1155</v>
      </c>
      <c r="E352" s="28">
        <f t="shared" si="5"/>
        <v>-1155</v>
      </c>
    </row>
    <row r="353" spans="1:5" x14ac:dyDescent="0.25">
      <c r="A353" s="40">
        <v>350</v>
      </c>
      <c r="B353" s="26" t="s">
        <v>362</v>
      </c>
      <c r="C353" s="43">
        <v>-11495</v>
      </c>
      <c r="D353" s="43">
        <v>-20335</v>
      </c>
      <c r="E353" s="28">
        <f t="shared" si="5"/>
        <v>-31830</v>
      </c>
    </row>
    <row r="354" spans="1:5" x14ac:dyDescent="0.25">
      <c r="A354" s="40">
        <v>351</v>
      </c>
      <c r="B354" s="26" t="s">
        <v>363</v>
      </c>
      <c r="C354" s="43">
        <v>-2607</v>
      </c>
      <c r="D354" s="43">
        <v>-2237</v>
      </c>
      <c r="E354" s="28">
        <f t="shared" si="5"/>
        <v>-4844</v>
      </c>
    </row>
    <row r="355" spans="1:5" x14ac:dyDescent="0.25">
      <c r="A355" s="40">
        <v>352</v>
      </c>
      <c r="B355" s="26" t="s">
        <v>364</v>
      </c>
      <c r="C355" s="43">
        <v>0</v>
      </c>
      <c r="D355" s="43">
        <v>-2597</v>
      </c>
      <c r="E355" s="28">
        <f t="shared" si="5"/>
        <v>-2597</v>
      </c>
    </row>
    <row r="356" spans="1:5" x14ac:dyDescent="0.25">
      <c r="A356" s="40">
        <v>353</v>
      </c>
      <c r="B356" s="26" t="s">
        <v>365</v>
      </c>
      <c r="C356" s="43">
        <v>-760</v>
      </c>
      <c r="D356" s="43">
        <v>-1447</v>
      </c>
      <c r="E356" s="28">
        <f t="shared" si="5"/>
        <v>-2207</v>
      </c>
    </row>
    <row r="357" spans="1:5" x14ac:dyDescent="0.25">
      <c r="A357" s="40">
        <v>354</v>
      </c>
      <c r="B357" s="26" t="s">
        <v>366</v>
      </c>
      <c r="C357" s="43">
        <v>-444</v>
      </c>
      <c r="D357" s="43">
        <v>-269</v>
      </c>
      <c r="E357" s="28">
        <f t="shared" si="5"/>
        <v>-713</v>
      </c>
    </row>
    <row r="358" spans="1:5" x14ac:dyDescent="0.25">
      <c r="A358" s="40">
        <v>355</v>
      </c>
      <c r="B358" s="26" t="s">
        <v>367</v>
      </c>
      <c r="C358" s="43">
        <v>0</v>
      </c>
      <c r="D358" s="43">
        <v>-357</v>
      </c>
      <c r="E358" s="28">
        <f t="shared" si="5"/>
        <v>-357</v>
      </c>
    </row>
    <row r="359" spans="1:5" x14ac:dyDescent="0.25">
      <c r="A359" s="40">
        <v>356</v>
      </c>
      <c r="B359" s="26" t="s">
        <v>368</v>
      </c>
      <c r="C359" s="43">
        <v>-1007</v>
      </c>
      <c r="D359" s="43">
        <v>-2599</v>
      </c>
      <c r="E359" s="28">
        <f t="shared" si="5"/>
        <v>-3606</v>
      </c>
    </row>
    <row r="360" spans="1:5" x14ac:dyDescent="0.25">
      <c r="A360" s="40">
        <v>357</v>
      </c>
      <c r="B360" s="26" t="s">
        <v>369</v>
      </c>
      <c r="C360" s="43">
        <v>-489</v>
      </c>
      <c r="D360" s="43">
        <v>-1295</v>
      </c>
      <c r="E360" s="28">
        <f t="shared" si="5"/>
        <v>-1784</v>
      </c>
    </row>
    <row r="361" spans="1:5" x14ac:dyDescent="0.25">
      <c r="A361" s="40">
        <v>358</v>
      </c>
      <c r="B361" s="26" t="s">
        <v>370</v>
      </c>
      <c r="C361" s="43">
        <v>-632</v>
      </c>
      <c r="D361" s="43">
        <v>-1958</v>
      </c>
      <c r="E361" s="28">
        <f t="shared" si="5"/>
        <v>-2590</v>
      </c>
    </row>
    <row r="362" spans="1:5" x14ac:dyDescent="0.25">
      <c r="A362" s="40">
        <v>359</v>
      </c>
      <c r="B362" s="26" t="s">
        <v>371</v>
      </c>
      <c r="C362" s="43">
        <v>-333</v>
      </c>
      <c r="D362" s="43">
        <v>-1141</v>
      </c>
      <c r="E362" s="28">
        <f t="shared" si="5"/>
        <v>-1474</v>
      </c>
    </row>
    <row r="363" spans="1:5" x14ac:dyDescent="0.25">
      <c r="A363" s="40">
        <v>360</v>
      </c>
      <c r="B363" s="26" t="s">
        <v>372</v>
      </c>
      <c r="C363" s="43">
        <v>-1491</v>
      </c>
      <c r="D363" s="43">
        <v>-2462</v>
      </c>
      <c r="E363" s="28">
        <f t="shared" si="5"/>
        <v>-3953</v>
      </c>
    </row>
    <row r="364" spans="1:5" x14ac:dyDescent="0.25">
      <c r="A364" s="40">
        <v>361</v>
      </c>
      <c r="B364" s="26" t="s">
        <v>373</v>
      </c>
      <c r="C364" s="43">
        <v>0</v>
      </c>
      <c r="D364" s="43">
        <v>-438</v>
      </c>
      <c r="E364" s="28">
        <f t="shared" si="5"/>
        <v>-438</v>
      </c>
    </row>
    <row r="365" spans="1:5" x14ac:dyDescent="0.25">
      <c r="A365" s="40">
        <v>362</v>
      </c>
      <c r="B365" s="26" t="s">
        <v>374</v>
      </c>
      <c r="C365" s="43">
        <v>-871</v>
      </c>
      <c r="D365" s="43">
        <v>-1270</v>
      </c>
      <c r="E365" s="28">
        <f t="shared" si="5"/>
        <v>-2141</v>
      </c>
    </row>
    <row r="366" spans="1:5" x14ac:dyDescent="0.25">
      <c r="A366" s="40">
        <v>363</v>
      </c>
      <c r="B366" s="26" t="s">
        <v>375</v>
      </c>
      <c r="C366" s="43">
        <v>-1244</v>
      </c>
      <c r="D366" s="43">
        <v>-1567</v>
      </c>
      <c r="E366" s="28">
        <f t="shared" si="5"/>
        <v>-2811</v>
      </c>
    </row>
    <row r="367" spans="1:5" x14ac:dyDescent="0.25">
      <c r="A367" s="40">
        <v>364</v>
      </c>
      <c r="B367" s="26" t="s">
        <v>376</v>
      </c>
      <c r="C367" s="43">
        <v>-1547</v>
      </c>
      <c r="D367" s="43">
        <v>-10151</v>
      </c>
      <c r="E367" s="28">
        <f t="shared" si="5"/>
        <v>-11698</v>
      </c>
    </row>
    <row r="368" spans="1:5" x14ac:dyDescent="0.25">
      <c r="A368" s="40">
        <v>365</v>
      </c>
      <c r="B368" s="26" t="s">
        <v>377</v>
      </c>
      <c r="C368" s="43">
        <v>-985</v>
      </c>
      <c r="D368" s="43">
        <v>-937</v>
      </c>
      <c r="E368" s="28">
        <f t="shared" si="5"/>
        <v>-1922</v>
      </c>
    </row>
    <row r="369" spans="1:5" x14ac:dyDescent="0.25">
      <c r="A369" s="40">
        <v>366</v>
      </c>
      <c r="B369" s="26" t="s">
        <v>378</v>
      </c>
      <c r="C369" s="43">
        <v>-1681</v>
      </c>
      <c r="D369" s="43">
        <v>-4082</v>
      </c>
      <c r="E369" s="28">
        <f t="shared" si="5"/>
        <v>-5763</v>
      </c>
    </row>
    <row r="370" spans="1:5" x14ac:dyDescent="0.25">
      <c r="A370" s="40">
        <v>367</v>
      </c>
      <c r="B370" s="26" t="s">
        <v>379</v>
      </c>
      <c r="C370" s="43">
        <v>0</v>
      </c>
      <c r="D370" s="43">
        <v>-2407</v>
      </c>
      <c r="E370" s="28">
        <f t="shared" si="5"/>
        <v>-2407</v>
      </c>
    </row>
    <row r="371" spans="1:5" x14ac:dyDescent="0.25">
      <c r="A371" s="40">
        <v>368</v>
      </c>
      <c r="B371" s="26" t="s">
        <v>380</v>
      </c>
      <c r="C371" s="43">
        <v>-961</v>
      </c>
      <c r="D371" s="43">
        <v>-1946</v>
      </c>
      <c r="E371" s="28">
        <f t="shared" si="5"/>
        <v>-2907</v>
      </c>
    </row>
    <row r="372" spans="1:5" x14ac:dyDescent="0.25">
      <c r="A372" s="40">
        <v>369</v>
      </c>
      <c r="B372" s="26" t="s">
        <v>381</v>
      </c>
      <c r="C372" s="43">
        <v>-1204</v>
      </c>
      <c r="D372" s="43">
        <v>-1963</v>
      </c>
      <c r="E372" s="28">
        <f t="shared" si="5"/>
        <v>-3167</v>
      </c>
    </row>
    <row r="373" spans="1:5" x14ac:dyDescent="0.25">
      <c r="A373" s="40">
        <v>370</v>
      </c>
      <c r="B373" s="26" t="s">
        <v>382</v>
      </c>
      <c r="C373" s="43">
        <v>-274</v>
      </c>
      <c r="D373" s="43">
        <v>-1833</v>
      </c>
      <c r="E373" s="28">
        <f t="shared" si="5"/>
        <v>-2107</v>
      </c>
    </row>
    <row r="374" spans="1:5" x14ac:dyDescent="0.25">
      <c r="A374" s="40">
        <v>371</v>
      </c>
      <c r="B374" s="26" t="s">
        <v>383</v>
      </c>
      <c r="C374" s="43">
        <v>-538</v>
      </c>
      <c r="D374" s="43">
        <v>-929</v>
      </c>
      <c r="E374" s="28">
        <f t="shared" si="5"/>
        <v>-1467</v>
      </c>
    </row>
    <row r="375" spans="1:5" x14ac:dyDescent="0.25">
      <c r="A375" s="40">
        <v>372</v>
      </c>
      <c r="B375" s="26" t="s">
        <v>384</v>
      </c>
      <c r="C375" s="43">
        <v>0</v>
      </c>
      <c r="D375" s="43">
        <v>-691</v>
      </c>
      <c r="E375" s="28">
        <f t="shared" si="5"/>
        <v>-691</v>
      </c>
    </row>
    <row r="376" spans="1:5" x14ac:dyDescent="0.25">
      <c r="A376" s="40">
        <v>373</v>
      </c>
      <c r="B376" s="26" t="s">
        <v>385</v>
      </c>
      <c r="C376" s="43">
        <v>0</v>
      </c>
      <c r="D376" s="43">
        <v>-211</v>
      </c>
      <c r="E376" s="28">
        <f t="shared" si="5"/>
        <v>-211</v>
      </c>
    </row>
    <row r="377" spans="1:5" x14ac:dyDescent="0.25">
      <c r="A377" s="40">
        <v>374</v>
      </c>
      <c r="B377" s="26" t="s">
        <v>386</v>
      </c>
      <c r="C377" s="43">
        <v>0</v>
      </c>
      <c r="D377" s="43">
        <v>-883</v>
      </c>
      <c r="E377" s="28">
        <f t="shared" si="5"/>
        <v>-883</v>
      </c>
    </row>
    <row r="378" spans="1:5" x14ac:dyDescent="0.25">
      <c r="A378" s="40">
        <v>375</v>
      </c>
      <c r="B378" s="26" t="s">
        <v>387</v>
      </c>
      <c r="C378" s="43">
        <v>-8640</v>
      </c>
      <c r="D378" s="43">
        <v>-13871</v>
      </c>
      <c r="E378" s="28">
        <f t="shared" si="5"/>
        <v>-22511</v>
      </c>
    </row>
    <row r="379" spans="1:5" x14ac:dyDescent="0.25">
      <c r="A379" s="40">
        <v>376</v>
      </c>
      <c r="B379" s="26" t="s">
        <v>388</v>
      </c>
      <c r="C379" s="43">
        <v>-148</v>
      </c>
      <c r="D379" s="43">
        <v>-262</v>
      </c>
      <c r="E379" s="28">
        <f t="shared" si="5"/>
        <v>-410</v>
      </c>
    </row>
    <row r="380" spans="1:5" x14ac:dyDescent="0.25">
      <c r="A380" s="40">
        <v>377</v>
      </c>
      <c r="B380" s="26" t="s">
        <v>389</v>
      </c>
      <c r="C380" s="43">
        <v>0</v>
      </c>
      <c r="D380" s="43">
        <v>-7280</v>
      </c>
      <c r="E380" s="28">
        <f t="shared" si="5"/>
        <v>-7280</v>
      </c>
    </row>
    <row r="381" spans="1:5" x14ac:dyDescent="0.25">
      <c r="A381" s="40">
        <v>378</v>
      </c>
      <c r="B381" s="26" t="s">
        <v>390</v>
      </c>
      <c r="C381" s="43">
        <v>-1730</v>
      </c>
      <c r="D381" s="43">
        <v>-2025</v>
      </c>
      <c r="E381" s="28">
        <f t="shared" si="5"/>
        <v>-3755</v>
      </c>
    </row>
    <row r="382" spans="1:5" x14ac:dyDescent="0.25">
      <c r="A382" s="40">
        <v>379</v>
      </c>
      <c r="B382" s="26" t="s">
        <v>391</v>
      </c>
      <c r="C382" s="43">
        <v>0</v>
      </c>
      <c r="D382" s="43">
        <v>-3180</v>
      </c>
      <c r="E382" s="28">
        <f t="shared" si="5"/>
        <v>-3180</v>
      </c>
    </row>
    <row r="383" spans="1:5" x14ac:dyDescent="0.25">
      <c r="A383" s="40">
        <v>380</v>
      </c>
      <c r="B383" s="26" t="s">
        <v>392</v>
      </c>
      <c r="C383" s="43">
        <v>-697</v>
      </c>
      <c r="D383" s="43">
        <v>-1605</v>
      </c>
      <c r="E383" s="28">
        <f t="shared" si="5"/>
        <v>-2302</v>
      </c>
    </row>
    <row r="384" spans="1:5" x14ac:dyDescent="0.25">
      <c r="A384" s="40">
        <v>381</v>
      </c>
      <c r="B384" s="26" t="s">
        <v>393</v>
      </c>
      <c r="C384" s="43">
        <v>-1367</v>
      </c>
      <c r="D384" s="43">
        <v>-1558</v>
      </c>
      <c r="E384" s="28">
        <f t="shared" si="5"/>
        <v>-2925</v>
      </c>
    </row>
    <row r="385" spans="1:5" x14ac:dyDescent="0.25">
      <c r="A385" s="40">
        <v>382</v>
      </c>
      <c r="B385" s="26" t="s">
        <v>394</v>
      </c>
      <c r="C385" s="43">
        <v>-550</v>
      </c>
      <c r="D385" s="43">
        <v>-680</v>
      </c>
      <c r="E385" s="28">
        <f t="shared" si="5"/>
        <v>-1230</v>
      </c>
    </row>
    <row r="386" spans="1:5" x14ac:dyDescent="0.25">
      <c r="A386" s="40">
        <v>383</v>
      </c>
      <c r="B386" s="26" t="s">
        <v>395</v>
      </c>
      <c r="C386" s="43">
        <v>-264</v>
      </c>
      <c r="D386" s="43">
        <v>-508</v>
      </c>
      <c r="E386" s="28">
        <f t="shared" si="5"/>
        <v>-772</v>
      </c>
    </row>
    <row r="387" spans="1:5" x14ac:dyDescent="0.25">
      <c r="A387" s="40">
        <v>384</v>
      </c>
      <c r="B387" s="26" t="s">
        <v>396</v>
      </c>
      <c r="C387" s="43">
        <v>-1490</v>
      </c>
      <c r="D387" s="43">
        <v>-2596</v>
      </c>
      <c r="E387" s="28">
        <f t="shared" si="5"/>
        <v>-4086</v>
      </c>
    </row>
    <row r="388" spans="1:5" x14ac:dyDescent="0.25">
      <c r="A388" s="40">
        <v>385</v>
      </c>
      <c r="B388" s="26" t="s">
        <v>397</v>
      </c>
      <c r="C388" s="43">
        <v>-56509</v>
      </c>
      <c r="D388" s="43">
        <v>-130790</v>
      </c>
      <c r="E388" s="28">
        <f t="shared" si="5"/>
        <v>-187299</v>
      </c>
    </row>
    <row r="389" spans="1:5" x14ac:dyDescent="0.25">
      <c r="A389" s="40">
        <v>386</v>
      </c>
      <c r="B389" s="26" t="s">
        <v>398</v>
      </c>
      <c r="C389" s="43">
        <v>-1616</v>
      </c>
      <c r="D389" s="43">
        <v>-11925</v>
      </c>
      <c r="E389" s="28">
        <f t="shared" si="5"/>
        <v>-13541</v>
      </c>
    </row>
    <row r="390" spans="1:5" x14ac:dyDescent="0.25">
      <c r="A390" s="40">
        <v>387</v>
      </c>
      <c r="B390" s="26" t="s">
        <v>399</v>
      </c>
      <c r="C390" s="43">
        <v>-1231</v>
      </c>
      <c r="D390" s="43">
        <v>-1719</v>
      </c>
      <c r="E390" s="28">
        <f t="shared" ref="E390:E453" si="6">C390+D390</f>
        <v>-2950</v>
      </c>
    </row>
    <row r="391" spans="1:5" x14ac:dyDescent="0.25">
      <c r="A391" s="40">
        <v>388</v>
      </c>
      <c r="B391" s="26" t="s">
        <v>400</v>
      </c>
      <c r="C391" s="43">
        <v>0</v>
      </c>
      <c r="D391" s="43">
        <v>-1505</v>
      </c>
      <c r="E391" s="28">
        <f t="shared" si="6"/>
        <v>-1505</v>
      </c>
    </row>
    <row r="392" spans="1:5" x14ac:dyDescent="0.25">
      <c r="A392" s="40">
        <v>389</v>
      </c>
      <c r="B392" s="26" t="s">
        <v>401</v>
      </c>
      <c r="C392" s="43">
        <v>-601</v>
      </c>
      <c r="D392" s="43">
        <v>-650</v>
      </c>
      <c r="E392" s="28">
        <f t="shared" si="6"/>
        <v>-1251</v>
      </c>
    </row>
    <row r="393" spans="1:5" x14ac:dyDescent="0.25">
      <c r="A393" s="40">
        <v>390</v>
      </c>
      <c r="B393" s="26" t="s">
        <v>402</v>
      </c>
      <c r="C393" s="43">
        <v>-28906</v>
      </c>
      <c r="D393" s="43">
        <v>-63839</v>
      </c>
      <c r="E393" s="28">
        <f t="shared" si="6"/>
        <v>-92745</v>
      </c>
    </row>
    <row r="394" spans="1:5" x14ac:dyDescent="0.25">
      <c r="A394" s="40">
        <v>391</v>
      </c>
      <c r="B394" s="26" t="s">
        <v>403</v>
      </c>
      <c r="C394" s="43">
        <v>-2153</v>
      </c>
      <c r="D394" s="43">
        <v>-1861</v>
      </c>
      <c r="E394" s="28">
        <f t="shared" si="6"/>
        <v>-4014</v>
      </c>
    </row>
    <row r="395" spans="1:5" x14ac:dyDescent="0.25">
      <c r="A395" s="40">
        <v>392</v>
      </c>
      <c r="B395" s="26" t="s">
        <v>404</v>
      </c>
      <c r="C395" s="43">
        <v>-1599</v>
      </c>
      <c r="D395" s="43">
        <v>-3787</v>
      </c>
      <c r="E395" s="28">
        <f t="shared" si="6"/>
        <v>-5386</v>
      </c>
    </row>
    <row r="396" spans="1:5" x14ac:dyDescent="0.25">
      <c r="A396" s="40">
        <v>393</v>
      </c>
      <c r="B396" s="26" t="s">
        <v>405</v>
      </c>
      <c r="C396" s="43">
        <v>-2200</v>
      </c>
      <c r="D396" s="43">
        <v>-2535</v>
      </c>
      <c r="E396" s="28">
        <f t="shared" si="6"/>
        <v>-4735</v>
      </c>
    </row>
    <row r="397" spans="1:5" x14ac:dyDescent="0.25">
      <c r="A397" s="40">
        <v>394</v>
      </c>
      <c r="B397" s="26" t="s">
        <v>406</v>
      </c>
      <c r="C397" s="43">
        <v>0</v>
      </c>
      <c r="D397" s="43">
        <v>-1658</v>
      </c>
      <c r="E397" s="28">
        <f t="shared" si="6"/>
        <v>-1658</v>
      </c>
    </row>
    <row r="398" spans="1:5" x14ac:dyDescent="0.25">
      <c r="A398" s="40">
        <v>395</v>
      </c>
      <c r="B398" s="26" t="s">
        <v>407</v>
      </c>
      <c r="C398" s="43">
        <v>0</v>
      </c>
      <c r="D398" s="43">
        <v>-854</v>
      </c>
      <c r="E398" s="28">
        <f t="shared" si="6"/>
        <v>-854</v>
      </c>
    </row>
    <row r="399" spans="1:5" x14ac:dyDescent="0.25">
      <c r="A399" s="40">
        <v>396</v>
      </c>
      <c r="B399" s="26" t="s">
        <v>408</v>
      </c>
      <c r="C399" s="43">
        <v>0</v>
      </c>
      <c r="D399" s="43">
        <v>-1820</v>
      </c>
      <c r="E399" s="28">
        <f t="shared" si="6"/>
        <v>-1820</v>
      </c>
    </row>
    <row r="400" spans="1:5" x14ac:dyDescent="0.25">
      <c r="A400" s="40">
        <v>397</v>
      </c>
      <c r="B400" s="26" t="s">
        <v>409</v>
      </c>
      <c r="C400" s="43">
        <v>-17911</v>
      </c>
      <c r="D400" s="43">
        <v>-40705</v>
      </c>
      <c r="E400" s="28">
        <f t="shared" si="6"/>
        <v>-58616</v>
      </c>
    </row>
    <row r="401" spans="1:5" x14ac:dyDescent="0.25">
      <c r="A401" s="40">
        <v>398</v>
      </c>
      <c r="B401" s="26" t="s">
        <v>410</v>
      </c>
      <c r="C401" s="43">
        <v>-2613</v>
      </c>
      <c r="D401" s="43">
        <v>-3501</v>
      </c>
      <c r="E401" s="28">
        <f t="shared" si="6"/>
        <v>-6114</v>
      </c>
    </row>
    <row r="402" spans="1:5" x14ac:dyDescent="0.25">
      <c r="A402" s="40">
        <v>399</v>
      </c>
      <c r="B402" s="26" t="s">
        <v>411</v>
      </c>
      <c r="C402" s="43">
        <v>-23806</v>
      </c>
      <c r="D402" s="43">
        <v>-41293</v>
      </c>
      <c r="E402" s="28">
        <f t="shared" si="6"/>
        <v>-65099</v>
      </c>
    </row>
    <row r="403" spans="1:5" x14ac:dyDescent="0.25">
      <c r="A403" s="40">
        <v>400</v>
      </c>
      <c r="B403" s="26" t="s">
        <v>412</v>
      </c>
      <c r="C403" s="43">
        <v>-965</v>
      </c>
      <c r="D403" s="43">
        <v>-1518</v>
      </c>
      <c r="E403" s="28">
        <f t="shared" si="6"/>
        <v>-2483</v>
      </c>
    </row>
    <row r="404" spans="1:5" x14ac:dyDescent="0.25">
      <c r="A404" s="40">
        <v>401</v>
      </c>
      <c r="B404" s="26" t="s">
        <v>413</v>
      </c>
      <c r="C404" s="43">
        <v>-17387</v>
      </c>
      <c r="D404" s="43">
        <v>-60336</v>
      </c>
      <c r="E404" s="28">
        <f t="shared" si="6"/>
        <v>-77723</v>
      </c>
    </row>
    <row r="405" spans="1:5" x14ac:dyDescent="0.25">
      <c r="A405" s="40">
        <v>402</v>
      </c>
      <c r="B405" s="26" t="s">
        <v>414</v>
      </c>
      <c r="C405" s="43">
        <v>0</v>
      </c>
      <c r="D405" s="43">
        <v>-560</v>
      </c>
      <c r="E405" s="28">
        <f t="shared" si="6"/>
        <v>-560</v>
      </c>
    </row>
    <row r="406" spans="1:5" x14ac:dyDescent="0.25">
      <c r="A406" s="40">
        <v>403</v>
      </c>
      <c r="B406" s="26" t="s">
        <v>415</v>
      </c>
      <c r="C406" s="43">
        <v>-2801</v>
      </c>
      <c r="D406" s="43">
        <v>-5803</v>
      </c>
      <c r="E406" s="28">
        <f t="shared" si="6"/>
        <v>-8604</v>
      </c>
    </row>
    <row r="407" spans="1:5" x14ac:dyDescent="0.25">
      <c r="A407" s="40">
        <v>404</v>
      </c>
      <c r="B407" s="26" t="s">
        <v>416</v>
      </c>
      <c r="C407" s="43">
        <v>-290</v>
      </c>
      <c r="D407" s="43">
        <v>-1240</v>
      </c>
      <c r="E407" s="28">
        <f t="shared" si="6"/>
        <v>-1530</v>
      </c>
    </row>
    <row r="408" spans="1:5" x14ac:dyDescent="0.25">
      <c r="A408" s="40">
        <v>405</v>
      </c>
      <c r="B408" s="26" t="s">
        <v>417</v>
      </c>
      <c r="C408" s="43">
        <v>-912</v>
      </c>
      <c r="D408" s="43">
        <v>-3936</v>
      </c>
      <c r="E408" s="28">
        <f t="shared" si="6"/>
        <v>-4848</v>
      </c>
    </row>
    <row r="409" spans="1:5" x14ac:dyDescent="0.25">
      <c r="A409" s="40">
        <v>406</v>
      </c>
      <c r="B409" s="26" t="s">
        <v>418</v>
      </c>
      <c r="C409" s="43">
        <v>0</v>
      </c>
      <c r="D409" s="43">
        <v>-12009</v>
      </c>
      <c r="E409" s="28">
        <f t="shared" si="6"/>
        <v>-12009</v>
      </c>
    </row>
    <row r="410" spans="1:5" x14ac:dyDescent="0.25">
      <c r="A410" s="40">
        <v>407</v>
      </c>
      <c r="B410" s="26" t="s">
        <v>419</v>
      </c>
      <c r="C410" s="43">
        <v>0</v>
      </c>
      <c r="D410" s="43">
        <v>-5376</v>
      </c>
      <c r="E410" s="28">
        <f t="shared" si="6"/>
        <v>-5376</v>
      </c>
    </row>
    <row r="411" spans="1:5" x14ac:dyDescent="0.25">
      <c r="A411" s="40">
        <v>408</v>
      </c>
      <c r="B411" s="26" t="s">
        <v>420</v>
      </c>
      <c r="C411" s="43">
        <v>-279</v>
      </c>
      <c r="D411" s="43">
        <v>-501</v>
      </c>
      <c r="E411" s="28">
        <f t="shared" si="6"/>
        <v>-780</v>
      </c>
    </row>
    <row r="412" spans="1:5" x14ac:dyDescent="0.25">
      <c r="A412" s="40">
        <v>409</v>
      </c>
      <c r="B412" s="26" t="s">
        <v>421</v>
      </c>
      <c r="C412" s="43">
        <v>-4313</v>
      </c>
      <c r="D412" s="43">
        <v>-14327</v>
      </c>
      <c r="E412" s="28">
        <f t="shared" si="6"/>
        <v>-18640</v>
      </c>
    </row>
    <row r="413" spans="1:5" x14ac:dyDescent="0.25">
      <c r="A413" s="40">
        <v>410</v>
      </c>
      <c r="B413" s="26" t="s">
        <v>422</v>
      </c>
      <c r="C413" s="43">
        <v>-918</v>
      </c>
      <c r="D413" s="43">
        <v>-1829</v>
      </c>
      <c r="E413" s="28">
        <f t="shared" si="6"/>
        <v>-2747</v>
      </c>
    </row>
    <row r="414" spans="1:5" x14ac:dyDescent="0.25">
      <c r="A414" s="40">
        <v>411</v>
      </c>
      <c r="B414" s="26" t="s">
        <v>423</v>
      </c>
      <c r="C414" s="43">
        <v>-369</v>
      </c>
      <c r="D414" s="43">
        <v>-494</v>
      </c>
      <c r="E414" s="28">
        <f t="shared" si="6"/>
        <v>-863</v>
      </c>
    </row>
    <row r="415" spans="1:5" x14ac:dyDescent="0.25">
      <c r="A415" s="40">
        <v>412</v>
      </c>
      <c r="B415" s="26" t="s">
        <v>424</v>
      </c>
      <c r="C415" s="43">
        <v>-804</v>
      </c>
      <c r="D415" s="43">
        <v>-2436</v>
      </c>
      <c r="E415" s="28">
        <f t="shared" si="6"/>
        <v>-3240</v>
      </c>
    </row>
    <row r="416" spans="1:5" x14ac:dyDescent="0.25">
      <c r="A416" s="40">
        <v>413</v>
      </c>
      <c r="B416" s="26" t="s">
        <v>425</v>
      </c>
      <c r="C416" s="43">
        <v>-29971</v>
      </c>
      <c r="D416" s="43">
        <v>-294965</v>
      </c>
      <c r="E416" s="28">
        <f t="shared" si="6"/>
        <v>-324936</v>
      </c>
    </row>
    <row r="417" spans="1:5" x14ac:dyDescent="0.25">
      <c r="A417" s="40">
        <v>414</v>
      </c>
      <c r="B417" s="26" t="s">
        <v>426</v>
      </c>
      <c r="C417" s="43">
        <v>-5094</v>
      </c>
      <c r="D417" s="43">
        <v>-6429</v>
      </c>
      <c r="E417" s="28">
        <f t="shared" si="6"/>
        <v>-11523</v>
      </c>
    </row>
    <row r="418" spans="1:5" x14ac:dyDescent="0.25">
      <c r="A418" s="40">
        <v>415</v>
      </c>
      <c r="B418" s="26" t="s">
        <v>427</v>
      </c>
      <c r="C418" s="43">
        <v>0</v>
      </c>
      <c r="D418" s="43">
        <v>-2724</v>
      </c>
      <c r="E418" s="28">
        <f t="shared" si="6"/>
        <v>-2724</v>
      </c>
    </row>
    <row r="419" spans="1:5" x14ac:dyDescent="0.25">
      <c r="A419" s="40">
        <v>416</v>
      </c>
      <c r="B419" s="26" t="s">
        <v>428</v>
      </c>
      <c r="C419" s="43">
        <v>-214</v>
      </c>
      <c r="D419" s="43">
        <v>-351</v>
      </c>
      <c r="E419" s="28">
        <f t="shared" si="6"/>
        <v>-565</v>
      </c>
    </row>
    <row r="420" spans="1:5" x14ac:dyDescent="0.25">
      <c r="A420" s="40">
        <v>417</v>
      </c>
      <c r="B420" s="26" t="s">
        <v>429</v>
      </c>
      <c r="C420" s="43">
        <v>-9007</v>
      </c>
      <c r="D420" s="43">
        <v>-6474</v>
      </c>
      <c r="E420" s="28">
        <f t="shared" si="6"/>
        <v>-15481</v>
      </c>
    </row>
    <row r="421" spans="1:5" x14ac:dyDescent="0.25">
      <c r="A421" s="40">
        <v>418</v>
      </c>
      <c r="B421" s="26" t="s">
        <v>430</v>
      </c>
      <c r="C421" s="43">
        <v>0</v>
      </c>
      <c r="D421" s="43">
        <v>-7612</v>
      </c>
      <c r="E421" s="28">
        <f t="shared" si="6"/>
        <v>-7612</v>
      </c>
    </row>
    <row r="422" spans="1:5" x14ac:dyDescent="0.25">
      <c r="A422" s="40">
        <v>419</v>
      </c>
      <c r="B422" s="26" t="s">
        <v>431</v>
      </c>
      <c r="C422" s="43">
        <v>-551</v>
      </c>
      <c r="D422" s="43">
        <v>-580</v>
      </c>
      <c r="E422" s="28">
        <f t="shared" si="6"/>
        <v>-1131</v>
      </c>
    </row>
    <row r="423" spans="1:5" x14ac:dyDescent="0.25">
      <c r="A423" s="40">
        <v>420</v>
      </c>
      <c r="B423" s="26" t="s">
        <v>432</v>
      </c>
      <c r="C423" s="43">
        <v>0</v>
      </c>
      <c r="D423" s="43">
        <v>-1275</v>
      </c>
      <c r="E423" s="28">
        <f t="shared" si="6"/>
        <v>-1275</v>
      </c>
    </row>
    <row r="424" spans="1:5" x14ac:dyDescent="0.25">
      <c r="A424" s="40">
        <v>421</v>
      </c>
      <c r="B424" s="26" t="s">
        <v>433</v>
      </c>
      <c r="C424" s="43">
        <v>-2038</v>
      </c>
      <c r="D424" s="43">
        <v>-3266</v>
      </c>
      <c r="E424" s="28">
        <f t="shared" si="6"/>
        <v>-5304</v>
      </c>
    </row>
    <row r="425" spans="1:5" x14ac:dyDescent="0.25">
      <c r="A425" s="40">
        <v>422</v>
      </c>
      <c r="B425" s="26" t="s">
        <v>434</v>
      </c>
      <c r="C425" s="43">
        <v>0</v>
      </c>
      <c r="D425" s="43">
        <v>-317</v>
      </c>
      <c r="E425" s="28">
        <f t="shared" si="6"/>
        <v>-317</v>
      </c>
    </row>
    <row r="426" spans="1:5" x14ac:dyDescent="0.25">
      <c r="A426" s="40">
        <v>423</v>
      </c>
      <c r="B426" s="26" t="s">
        <v>435</v>
      </c>
      <c r="C426" s="43">
        <v>0</v>
      </c>
      <c r="D426" s="43">
        <v>-281</v>
      </c>
      <c r="E426" s="28">
        <f t="shared" si="6"/>
        <v>-281</v>
      </c>
    </row>
    <row r="427" spans="1:5" x14ac:dyDescent="0.25">
      <c r="A427" s="40">
        <v>424</v>
      </c>
      <c r="B427" s="26" t="s">
        <v>436</v>
      </c>
      <c r="C427" s="43">
        <v>-1910</v>
      </c>
      <c r="D427" s="43">
        <v>-2064</v>
      </c>
      <c r="E427" s="28">
        <f t="shared" si="6"/>
        <v>-3974</v>
      </c>
    </row>
    <row r="428" spans="1:5" x14ac:dyDescent="0.25">
      <c r="A428" s="40">
        <v>425</v>
      </c>
      <c r="B428" s="26" t="s">
        <v>437</v>
      </c>
      <c r="C428" s="43">
        <v>-1723</v>
      </c>
      <c r="D428" s="43">
        <v>-2049</v>
      </c>
      <c r="E428" s="28">
        <f t="shared" si="6"/>
        <v>-3772</v>
      </c>
    </row>
    <row r="429" spans="1:5" x14ac:dyDescent="0.25">
      <c r="A429" s="40">
        <v>426</v>
      </c>
      <c r="B429" s="26" t="s">
        <v>438</v>
      </c>
      <c r="C429" s="43">
        <v>0</v>
      </c>
      <c r="D429" s="43">
        <v>-5579</v>
      </c>
      <c r="E429" s="28">
        <f t="shared" si="6"/>
        <v>-5579</v>
      </c>
    </row>
    <row r="430" spans="1:5" x14ac:dyDescent="0.25">
      <c r="A430" s="40">
        <v>427</v>
      </c>
      <c r="B430" s="26" t="s">
        <v>439</v>
      </c>
      <c r="C430" s="43">
        <v>0</v>
      </c>
      <c r="D430" s="43">
        <v>-11275</v>
      </c>
      <c r="E430" s="28">
        <f t="shared" si="6"/>
        <v>-11275</v>
      </c>
    </row>
    <row r="431" spans="1:5" x14ac:dyDescent="0.25">
      <c r="A431" s="40">
        <v>428</v>
      </c>
      <c r="B431" s="26" t="s">
        <v>440</v>
      </c>
      <c r="C431" s="43">
        <v>0</v>
      </c>
      <c r="D431" s="43">
        <v>-1285</v>
      </c>
      <c r="E431" s="28">
        <f t="shared" si="6"/>
        <v>-1285</v>
      </c>
    </row>
    <row r="432" spans="1:5" x14ac:dyDescent="0.25">
      <c r="A432" s="40">
        <v>429</v>
      </c>
      <c r="B432" s="26" t="s">
        <v>441</v>
      </c>
      <c r="C432" s="43">
        <v>0</v>
      </c>
      <c r="D432" s="43">
        <v>-795</v>
      </c>
      <c r="E432" s="28">
        <f t="shared" si="6"/>
        <v>-795</v>
      </c>
    </row>
    <row r="433" spans="1:5" x14ac:dyDescent="0.25">
      <c r="A433" s="40">
        <v>430</v>
      </c>
      <c r="B433" s="26" t="s">
        <v>442</v>
      </c>
      <c r="C433" s="43">
        <v>-289</v>
      </c>
      <c r="D433" s="43">
        <v>-175</v>
      </c>
      <c r="E433" s="28">
        <f t="shared" si="6"/>
        <v>-464</v>
      </c>
    </row>
    <row r="434" spans="1:5" x14ac:dyDescent="0.25">
      <c r="A434" s="40">
        <v>431</v>
      </c>
      <c r="B434" s="26" t="s">
        <v>443</v>
      </c>
      <c r="C434" s="43">
        <v>-1702</v>
      </c>
      <c r="D434" s="43">
        <v>-1068</v>
      </c>
      <c r="E434" s="28">
        <f t="shared" si="6"/>
        <v>-2770</v>
      </c>
    </row>
    <row r="435" spans="1:5" x14ac:dyDescent="0.25">
      <c r="A435" s="40">
        <v>432</v>
      </c>
      <c r="B435" s="26" t="s">
        <v>444</v>
      </c>
      <c r="C435" s="43">
        <v>0</v>
      </c>
      <c r="D435" s="43">
        <v>-529</v>
      </c>
      <c r="E435" s="28">
        <f t="shared" si="6"/>
        <v>-529</v>
      </c>
    </row>
    <row r="436" spans="1:5" x14ac:dyDescent="0.25">
      <c r="A436" s="40">
        <v>433</v>
      </c>
      <c r="B436" s="26" t="s">
        <v>445</v>
      </c>
      <c r="C436" s="43">
        <v>0</v>
      </c>
      <c r="D436" s="43">
        <v>-1574</v>
      </c>
      <c r="E436" s="28">
        <f t="shared" si="6"/>
        <v>-1574</v>
      </c>
    </row>
    <row r="437" spans="1:5" x14ac:dyDescent="0.25">
      <c r="A437" s="40">
        <v>434</v>
      </c>
      <c r="B437" s="26" t="s">
        <v>446</v>
      </c>
      <c r="C437" s="43">
        <v>0</v>
      </c>
      <c r="D437" s="43">
        <v>-2952</v>
      </c>
      <c r="E437" s="28">
        <f t="shared" si="6"/>
        <v>-2952</v>
      </c>
    </row>
    <row r="438" spans="1:5" x14ac:dyDescent="0.25">
      <c r="A438" s="40">
        <v>435</v>
      </c>
      <c r="B438" s="26" t="s">
        <v>447</v>
      </c>
      <c r="C438" s="43">
        <v>0</v>
      </c>
      <c r="D438" s="43">
        <v>-2062</v>
      </c>
      <c r="E438" s="28">
        <f t="shared" si="6"/>
        <v>-2062</v>
      </c>
    </row>
    <row r="439" spans="1:5" x14ac:dyDescent="0.25">
      <c r="A439" s="40">
        <v>436</v>
      </c>
      <c r="B439" s="26" t="s">
        <v>448</v>
      </c>
      <c r="C439" s="43">
        <v>0</v>
      </c>
      <c r="D439" s="43">
        <v>-470</v>
      </c>
      <c r="E439" s="28">
        <f t="shared" si="6"/>
        <v>-470</v>
      </c>
    </row>
    <row r="440" spans="1:5" x14ac:dyDescent="0.25">
      <c r="A440" s="40">
        <v>437</v>
      </c>
      <c r="B440" s="26" t="s">
        <v>449</v>
      </c>
      <c r="C440" s="43">
        <v>0</v>
      </c>
      <c r="D440" s="43">
        <v>-5859</v>
      </c>
      <c r="E440" s="28">
        <f t="shared" si="6"/>
        <v>-5859</v>
      </c>
    </row>
    <row r="441" spans="1:5" x14ac:dyDescent="0.25">
      <c r="A441" s="40">
        <v>438</v>
      </c>
      <c r="B441" s="26" t="s">
        <v>450</v>
      </c>
      <c r="C441" s="43">
        <v>0</v>
      </c>
      <c r="D441" s="43">
        <v>-969</v>
      </c>
      <c r="E441" s="28">
        <f t="shared" si="6"/>
        <v>-969</v>
      </c>
    </row>
    <row r="442" spans="1:5" x14ac:dyDescent="0.25">
      <c r="A442" s="40">
        <v>439</v>
      </c>
      <c r="B442" s="26" t="s">
        <v>451</v>
      </c>
      <c r="C442" s="43">
        <v>-10949</v>
      </c>
      <c r="D442" s="43">
        <v>-15860</v>
      </c>
      <c r="E442" s="28">
        <f t="shared" si="6"/>
        <v>-26809</v>
      </c>
    </row>
    <row r="443" spans="1:5" x14ac:dyDescent="0.25">
      <c r="A443" s="40">
        <v>440</v>
      </c>
      <c r="B443" s="26" t="s">
        <v>452</v>
      </c>
      <c r="C443" s="43">
        <v>0</v>
      </c>
      <c r="D443" s="43">
        <v>-1080</v>
      </c>
      <c r="E443" s="28">
        <f t="shared" si="6"/>
        <v>-1080</v>
      </c>
    </row>
    <row r="444" spans="1:5" x14ac:dyDescent="0.25">
      <c r="A444" s="40">
        <v>441</v>
      </c>
      <c r="B444" s="26" t="s">
        <v>453</v>
      </c>
      <c r="C444" s="43">
        <v>0</v>
      </c>
      <c r="D444" s="43">
        <v>-7080</v>
      </c>
      <c r="E444" s="28">
        <f t="shared" si="6"/>
        <v>-7080</v>
      </c>
    </row>
    <row r="445" spans="1:5" x14ac:dyDescent="0.25">
      <c r="A445" s="40">
        <v>442</v>
      </c>
      <c r="B445" s="26" t="s">
        <v>454</v>
      </c>
      <c r="C445" s="43">
        <v>-116</v>
      </c>
      <c r="D445" s="43">
        <v>-226</v>
      </c>
      <c r="E445" s="28">
        <f t="shared" si="6"/>
        <v>-342</v>
      </c>
    </row>
    <row r="446" spans="1:5" x14ac:dyDescent="0.25">
      <c r="A446" s="40">
        <v>443</v>
      </c>
      <c r="B446" s="26" t="s">
        <v>455</v>
      </c>
      <c r="C446" s="43">
        <v>-262</v>
      </c>
      <c r="D446" s="43">
        <v>-359</v>
      </c>
      <c r="E446" s="28">
        <f t="shared" si="6"/>
        <v>-621</v>
      </c>
    </row>
    <row r="447" spans="1:5" x14ac:dyDescent="0.25">
      <c r="A447" s="40">
        <v>444</v>
      </c>
      <c r="B447" s="26" t="s">
        <v>456</v>
      </c>
      <c r="C447" s="43">
        <v>-447</v>
      </c>
      <c r="D447" s="43">
        <v>-778</v>
      </c>
      <c r="E447" s="28">
        <f t="shared" si="6"/>
        <v>-1225</v>
      </c>
    </row>
    <row r="448" spans="1:5" x14ac:dyDescent="0.25">
      <c r="A448" s="40">
        <v>445</v>
      </c>
      <c r="B448" s="26" t="s">
        <v>457</v>
      </c>
      <c r="C448" s="43">
        <v>0</v>
      </c>
      <c r="D448" s="43">
        <v>-972</v>
      </c>
      <c r="E448" s="28">
        <f t="shared" si="6"/>
        <v>-972</v>
      </c>
    </row>
    <row r="449" spans="1:5" x14ac:dyDescent="0.25">
      <c r="A449" s="40">
        <v>446</v>
      </c>
      <c r="B449" s="26" t="s">
        <v>458</v>
      </c>
      <c r="C449" s="43">
        <v>-2759</v>
      </c>
      <c r="D449" s="43">
        <v>-3879</v>
      </c>
      <c r="E449" s="28">
        <f t="shared" si="6"/>
        <v>-6638</v>
      </c>
    </row>
    <row r="450" spans="1:5" x14ac:dyDescent="0.25">
      <c r="A450" s="40">
        <v>447</v>
      </c>
      <c r="B450" s="26" t="s">
        <v>459</v>
      </c>
      <c r="C450" s="43">
        <v>-1764</v>
      </c>
      <c r="D450" s="43">
        <v>-12644</v>
      </c>
      <c r="E450" s="28">
        <f t="shared" si="6"/>
        <v>-14408</v>
      </c>
    </row>
    <row r="451" spans="1:5" x14ac:dyDescent="0.25">
      <c r="A451" s="40">
        <v>448</v>
      </c>
      <c r="B451" s="26" t="s">
        <v>460</v>
      </c>
      <c r="C451" s="43">
        <v>0</v>
      </c>
      <c r="D451" s="43">
        <v>-1295</v>
      </c>
      <c r="E451" s="28">
        <f t="shared" si="6"/>
        <v>-1295</v>
      </c>
    </row>
    <row r="452" spans="1:5" x14ac:dyDescent="0.25">
      <c r="A452" s="40">
        <v>449</v>
      </c>
      <c r="B452" s="26" t="s">
        <v>461</v>
      </c>
      <c r="C452" s="43">
        <v>-3064</v>
      </c>
      <c r="D452" s="43">
        <v>-1826</v>
      </c>
      <c r="E452" s="28">
        <f t="shared" si="6"/>
        <v>-4890</v>
      </c>
    </row>
    <row r="453" spans="1:5" x14ac:dyDescent="0.25">
      <c r="A453" s="40">
        <v>450</v>
      </c>
      <c r="B453" s="26" t="s">
        <v>462</v>
      </c>
      <c r="C453" s="43">
        <v>0</v>
      </c>
      <c r="D453" s="43">
        <v>-7416</v>
      </c>
      <c r="E453" s="28">
        <f t="shared" si="6"/>
        <v>-7416</v>
      </c>
    </row>
    <row r="454" spans="1:5" x14ac:dyDescent="0.25">
      <c r="A454" s="40">
        <v>451</v>
      </c>
      <c r="B454" s="26" t="s">
        <v>463</v>
      </c>
      <c r="C454" s="43">
        <v>-154</v>
      </c>
      <c r="D454" s="43">
        <v>-585</v>
      </c>
      <c r="E454" s="28">
        <f t="shared" ref="E454:E517" si="7">C454+D454</f>
        <v>-739</v>
      </c>
    </row>
    <row r="455" spans="1:5" x14ac:dyDescent="0.25">
      <c r="A455" s="40">
        <v>452</v>
      </c>
      <c r="B455" s="26" t="s">
        <v>464</v>
      </c>
      <c r="C455" s="43">
        <v>-2104</v>
      </c>
      <c r="D455" s="43">
        <v>-2770</v>
      </c>
      <c r="E455" s="28">
        <f t="shared" si="7"/>
        <v>-4874</v>
      </c>
    </row>
    <row r="456" spans="1:5" x14ac:dyDescent="0.25">
      <c r="A456" s="40">
        <v>453</v>
      </c>
      <c r="B456" s="26" t="s">
        <v>465</v>
      </c>
      <c r="C456" s="43">
        <v>0</v>
      </c>
      <c r="D456" s="43">
        <v>-3758</v>
      </c>
      <c r="E456" s="28">
        <f t="shared" si="7"/>
        <v>-3758</v>
      </c>
    </row>
    <row r="457" spans="1:5" x14ac:dyDescent="0.25">
      <c r="A457" s="40">
        <v>454</v>
      </c>
      <c r="B457" s="26" t="s">
        <v>466</v>
      </c>
      <c r="C457" s="43">
        <v>0</v>
      </c>
      <c r="D457" s="43">
        <v>-1873</v>
      </c>
      <c r="E457" s="28">
        <f t="shared" si="7"/>
        <v>-1873</v>
      </c>
    </row>
    <row r="458" spans="1:5" x14ac:dyDescent="0.25">
      <c r="A458" s="40">
        <v>455</v>
      </c>
      <c r="B458" s="26" t="s">
        <v>467</v>
      </c>
      <c r="C458" s="43">
        <v>-1411</v>
      </c>
      <c r="D458" s="43">
        <v>-1921</v>
      </c>
      <c r="E458" s="28">
        <f t="shared" si="7"/>
        <v>-3332</v>
      </c>
    </row>
    <row r="459" spans="1:5" x14ac:dyDescent="0.25">
      <c r="A459" s="40">
        <v>456</v>
      </c>
      <c r="B459" s="26" t="s">
        <v>468</v>
      </c>
      <c r="C459" s="43">
        <v>-1551</v>
      </c>
      <c r="D459" s="43">
        <v>-1103</v>
      </c>
      <c r="E459" s="28">
        <f t="shared" si="7"/>
        <v>-2654</v>
      </c>
    </row>
    <row r="460" spans="1:5" x14ac:dyDescent="0.25">
      <c r="A460" s="40">
        <v>457</v>
      </c>
      <c r="B460" s="26" t="s">
        <v>469</v>
      </c>
      <c r="C460" s="43">
        <v>0</v>
      </c>
      <c r="D460" s="43">
        <v>-2198</v>
      </c>
      <c r="E460" s="28">
        <f t="shared" si="7"/>
        <v>-2198</v>
      </c>
    </row>
    <row r="461" spans="1:5" x14ac:dyDescent="0.25">
      <c r="A461" s="40">
        <v>458</v>
      </c>
      <c r="B461" s="26" t="s">
        <v>470</v>
      </c>
      <c r="C461" s="43">
        <v>-479</v>
      </c>
      <c r="D461" s="43">
        <v>-1505</v>
      </c>
      <c r="E461" s="28">
        <f t="shared" si="7"/>
        <v>-1984</v>
      </c>
    </row>
    <row r="462" spans="1:5" x14ac:dyDescent="0.25">
      <c r="A462" s="40">
        <v>459</v>
      </c>
      <c r="B462" s="26" t="s">
        <v>471</v>
      </c>
      <c r="C462" s="43">
        <v>-2666</v>
      </c>
      <c r="D462" s="43">
        <v>-3903</v>
      </c>
      <c r="E462" s="28">
        <f t="shared" si="7"/>
        <v>-6569</v>
      </c>
    </row>
    <row r="463" spans="1:5" x14ac:dyDescent="0.25">
      <c r="A463" s="40">
        <v>460</v>
      </c>
      <c r="B463" s="26" t="s">
        <v>472</v>
      </c>
      <c r="C463" s="43">
        <v>0</v>
      </c>
      <c r="D463" s="43">
        <v>-2749</v>
      </c>
      <c r="E463" s="28">
        <f t="shared" si="7"/>
        <v>-2749</v>
      </c>
    </row>
    <row r="464" spans="1:5" x14ac:dyDescent="0.25">
      <c r="A464" s="40">
        <v>461</v>
      </c>
      <c r="B464" s="26" t="s">
        <v>473</v>
      </c>
      <c r="C464" s="43">
        <v>-245</v>
      </c>
      <c r="D464" s="43">
        <v>-617</v>
      </c>
      <c r="E464" s="28">
        <f t="shared" si="7"/>
        <v>-862</v>
      </c>
    </row>
    <row r="465" spans="1:5" x14ac:dyDescent="0.25">
      <c r="A465" s="40">
        <v>462</v>
      </c>
      <c r="B465" s="26" t="s">
        <v>474</v>
      </c>
      <c r="C465" s="43">
        <v>-2423</v>
      </c>
      <c r="D465" s="43">
        <v>-3368</v>
      </c>
      <c r="E465" s="28">
        <f t="shared" si="7"/>
        <v>-5791</v>
      </c>
    </row>
    <row r="466" spans="1:5" x14ac:dyDescent="0.25">
      <c r="A466" s="40">
        <v>463</v>
      </c>
      <c r="B466" s="26" t="s">
        <v>475</v>
      </c>
      <c r="C466" s="43">
        <v>-392</v>
      </c>
      <c r="D466" s="43">
        <v>-360</v>
      </c>
      <c r="E466" s="28">
        <f t="shared" si="7"/>
        <v>-752</v>
      </c>
    </row>
    <row r="467" spans="1:5" x14ac:dyDescent="0.25">
      <c r="A467" s="40">
        <v>464</v>
      </c>
      <c r="B467" s="26" t="s">
        <v>476</v>
      </c>
      <c r="C467" s="43">
        <v>-199</v>
      </c>
      <c r="D467" s="43">
        <v>-475</v>
      </c>
      <c r="E467" s="28">
        <f t="shared" si="7"/>
        <v>-674</v>
      </c>
    </row>
    <row r="468" spans="1:5" x14ac:dyDescent="0.25">
      <c r="A468" s="40">
        <v>465</v>
      </c>
      <c r="B468" s="26" t="s">
        <v>477</v>
      </c>
      <c r="C468" s="43">
        <v>0</v>
      </c>
      <c r="D468" s="43">
        <v>-891</v>
      </c>
      <c r="E468" s="28">
        <f t="shared" si="7"/>
        <v>-891</v>
      </c>
    </row>
    <row r="469" spans="1:5" x14ac:dyDescent="0.25">
      <c r="A469" s="40">
        <v>466</v>
      </c>
      <c r="B469" s="26" t="s">
        <v>478</v>
      </c>
      <c r="C469" s="43">
        <v>0</v>
      </c>
      <c r="D469" s="43">
        <v>-7905</v>
      </c>
      <c r="E469" s="28">
        <f t="shared" si="7"/>
        <v>-7905</v>
      </c>
    </row>
    <row r="470" spans="1:5" x14ac:dyDescent="0.25">
      <c r="A470" s="40">
        <v>467</v>
      </c>
      <c r="B470" s="26" t="s">
        <v>479</v>
      </c>
      <c r="C470" s="43">
        <v>-10847</v>
      </c>
      <c r="D470" s="43">
        <v>-12091</v>
      </c>
      <c r="E470" s="28">
        <f t="shared" si="7"/>
        <v>-22938</v>
      </c>
    </row>
    <row r="471" spans="1:5" x14ac:dyDescent="0.25">
      <c r="A471" s="40">
        <v>468</v>
      </c>
      <c r="B471" s="26" t="s">
        <v>480</v>
      </c>
      <c r="C471" s="43">
        <v>0</v>
      </c>
      <c r="D471" s="43">
        <v>-7460</v>
      </c>
      <c r="E471" s="28">
        <f t="shared" si="7"/>
        <v>-7460</v>
      </c>
    </row>
    <row r="472" spans="1:5" x14ac:dyDescent="0.25">
      <c r="A472" s="40">
        <v>469</v>
      </c>
      <c r="B472" s="26" t="s">
        <v>481</v>
      </c>
      <c r="C472" s="43">
        <v>-32312</v>
      </c>
      <c r="D472" s="43">
        <v>-21096</v>
      </c>
      <c r="E472" s="28">
        <f t="shared" si="7"/>
        <v>-53408</v>
      </c>
    </row>
    <row r="473" spans="1:5" x14ac:dyDescent="0.25">
      <c r="A473" s="40">
        <v>470</v>
      </c>
      <c r="B473" s="26" t="s">
        <v>482</v>
      </c>
      <c r="C473" s="43">
        <v>0</v>
      </c>
      <c r="D473" s="43">
        <v>-2695</v>
      </c>
      <c r="E473" s="28">
        <f t="shared" si="7"/>
        <v>-2695</v>
      </c>
    </row>
    <row r="474" spans="1:5" x14ac:dyDescent="0.25">
      <c r="A474" s="40">
        <v>471</v>
      </c>
      <c r="B474" s="26" t="s">
        <v>483</v>
      </c>
      <c r="C474" s="43">
        <v>-401</v>
      </c>
      <c r="D474" s="43">
        <v>-362</v>
      </c>
      <c r="E474" s="28">
        <f t="shared" si="7"/>
        <v>-763</v>
      </c>
    </row>
    <row r="475" spans="1:5" x14ac:dyDescent="0.25">
      <c r="A475" s="40">
        <v>472</v>
      </c>
      <c r="B475" s="26" t="s">
        <v>484</v>
      </c>
      <c r="C475" s="43">
        <v>-127</v>
      </c>
      <c r="D475" s="43">
        <v>-2133</v>
      </c>
      <c r="E475" s="28">
        <f t="shared" si="7"/>
        <v>-2260</v>
      </c>
    </row>
    <row r="476" spans="1:5" x14ac:dyDescent="0.25">
      <c r="A476" s="40">
        <v>473</v>
      </c>
      <c r="B476" s="26" t="s">
        <v>485</v>
      </c>
      <c r="C476" s="43">
        <v>-798</v>
      </c>
      <c r="D476" s="43">
        <v>-751</v>
      </c>
      <c r="E476" s="28">
        <f t="shared" si="7"/>
        <v>-1549</v>
      </c>
    </row>
    <row r="477" spans="1:5" x14ac:dyDescent="0.25">
      <c r="A477" s="40">
        <v>474</v>
      </c>
      <c r="B477" s="26" t="s">
        <v>486</v>
      </c>
      <c r="C477" s="43">
        <v>-314</v>
      </c>
      <c r="D477" s="43">
        <v>-1814</v>
      </c>
      <c r="E477" s="28">
        <f t="shared" si="7"/>
        <v>-2128</v>
      </c>
    </row>
    <row r="478" spans="1:5" x14ac:dyDescent="0.25">
      <c r="A478" s="40">
        <v>475</v>
      </c>
      <c r="B478" s="26" t="s">
        <v>487</v>
      </c>
      <c r="C478" s="43">
        <v>-9465</v>
      </c>
      <c r="D478" s="43">
        <v>-8214</v>
      </c>
      <c r="E478" s="28">
        <f t="shared" si="7"/>
        <v>-17679</v>
      </c>
    </row>
    <row r="479" spans="1:5" x14ac:dyDescent="0.25">
      <c r="A479" s="40">
        <v>476</v>
      </c>
      <c r="B479" s="26" t="s">
        <v>488</v>
      </c>
      <c r="C479" s="43">
        <v>-200</v>
      </c>
      <c r="D479" s="43">
        <v>-475</v>
      </c>
      <c r="E479" s="28">
        <f t="shared" si="7"/>
        <v>-675</v>
      </c>
    </row>
    <row r="480" spans="1:5" x14ac:dyDescent="0.25">
      <c r="A480" s="40">
        <v>477</v>
      </c>
      <c r="B480" s="26" t="s">
        <v>489</v>
      </c>
      <c r="C480" s="43">
        <v>-1184</v>
      </c>
      <c r="D480" s="43">
        <v>-796</v>
      </c>
      <c r="E480" s="28">
        <f t="shared" si="7"/>
        <v>-1980</v>
      </c>
    </row>
    <row r="481" spans="1:5" x14ac:dyDescent="0.25">
      <c r="A481" s="40">
        <v>478</v>
      </c>
      <c r="B481" s="26" t="s">
        <v>490</v>
      </c>
      <c r="C481" s="43">
        <v>0</v>
      </c>
      <c r="D481" s="43">
        <v>-842</v>
      </c>
      <c r="E481" s="28">
        <f t="shared" si="7"/>
        <v>-842</v>
      </c>
    </row>
    <row r="482" spans="1:5" x14ac:dyDescent="0.25">
      <c r="A482" s="40">
        <v>479</v>
      </c>
      <c r="B482" s="26" t="s">
        <v>491</v>
      </c>
      <c r="C482" s="43">
        <v>-55</v>
      </c>
      <c r="D482" s="43">
        <v>-127</v>
      </c>
      <c r="E482" s="28">
        <f t="shared" si="7"/>
        <v>-182</v>
      </c>
    </row>
    <row r="483" spans="1:5" x14ac:dyDescent="0.25">
      <c r="A483" s="40">
        <v>480</v>
      </c>
      <c r="B483" s="26" t="s">
        <v>492</v>
      </c>
      <c r="C483" s="43">
        <v>-1057</v>
      </c>
      <c r="D483" s="43">
        <v>-845</v>
      </c>
      <c r="E483" s="28">
        <f t="shared" si="7"/>
        <v>-1902</v>
      </c>
    </row>
    <row r="484" spans="1:5" x14ac:dyDescent="0.25">
      <c r="A484" s="40">
        <v>481</v>
      </c>
      <c r="B484" s="26" t="s">
        <v>493</v>
      </c>
      <c r="C484" s="43">
        <v>0</v>
      </c>
      <c r="D484" s="43">
        <v>-2107</v>
      </c>
      <c r="E484" s="28">
        <f t="shared" si="7"/>
        <v>-2107</v>
      </c>
    </row>
    <row r="485" spans="1:5" x14ac:dyDescent="0.25">
      <c r="A485" s="40">
        <v>482</v>
      </c>
      <c r="B485" s="26" t="s">
        <v>494</v>
      </c>
      <c r="C485" s="43">
        <v>-27966</v>
      </c>
      <c r="D485" s="43">
        <v>-48776</v>
      </c>
      <c r="E485" s="28">
        <f t="shared" si="7"/>
        <v>-76742</v>
      </c>
    </row>
    <row r="486" spans="1:5" x14ac:dyDescent="0.25">
      <c r="A486" s="40">
        <v>483</v>
      </c>
      <c r="B486" s="26" t="s">
        <v>495</v>
      </c>
      <c r="C486" s="43">
        <v>0</v>
      </c>
      <c r="D486" s="43">
        <v>-5709</v>
      </c>
      <c r="E486" s="28">
        <f t="shared" si="7"/>
        <v>-5709</v>
      </c>
    </row>
    <row r="487" spans="1:5" x14ac:dyDescent="0.25">
      <c r="A487" s="40">
        <v>484</v>
      </c>
      <c r="B487" s="26" t="s">
        <v>496</v>
      </c>
      <c r="C487" s="43">
        <v>-1631</v>
      </c>
      <c r="D487" s="43">
        <v>-3283</v>
      </c>
      <c r="E487" s="28">
        <f t="shared" si="7"/>
        <v>-4914</v>
      </c>
    </row>
    <row r="488" spans="1:5" x14ac:dyDescent="0.25">
      <c r="A488" s="40">
        <v>485</v>
      </c>
      <c r="B488" s="26" t="s">
        <v>497</v>
      </c>
      <c r="C488" s="43">
        <v>0</v>
      </c>
      <c r="D488" s="43">
        <v>-1723</v>
      </c>
      <c r="E488" s="28">
        <f t="shared" si="7"/>
        <v>-1723</v>
      </c>
    </row>
    <row r="489" spans="1:5" x14ac:dyDescent="0.25">
      <c r="A489" s="40">
        <v>486</v>
      </c>
      <c r="B489" s="26" t="s">
        <v>498</v>
      </c>
      <c r="C489" s="43">
        <v>-1875</v>
      </c>
      <c r="D489" s="43">
        <v>-2014</v>
      </c>
      <c r="E489" s="28">
        <f t="shared" si="7"/>
        <v>-3889</v>
      </c>
    </row>
    <row r="490" spans="1:5" x14ac:dyDescent="0.25">
      <c r="A490" s="40">
        <v>487</v>
      </c>
      <c r="B490" s="26" t="s">
        <v>499</v>
      </c>
      <c r="C490" s="43">
        <v>-867</v>
      </c>
      <c r="D490" s="43">
        <v>-2332</v>
      </c>
      <c r="E490" s="28">
        <f t="shared" si="7"/>
        <v>-3199</v>
      </c>
    </row>
    <row r="491" spans="1:5" x14ac:dyDescent="0.25">
      <c r="A491" s="40">
        <v>488</v>
      </c>
      <c r="B491" s="26" t="s">
        <v>500</v>
      </c>
      <c r="C491" s="43">
        <v>-111</v>
      </c>
      <c r="D491" s="43">
        <v>-197</v>
      </c>
      <c r="E491" s="28">
        <f t="shared" si="7"/>
        <v>-308</v>
      </c>
    </row>
    <row r="492" spans="1:5" x14ac:dyDescent="0.25">
      <c r="A492" s="40">
        <v>489</v>
      </c>
      <c r="B492" s="26" t="s">
        <v>501</v>
      </c>
      <c r="C492" s="43">
        <v>0</v>
      </c>
      <c r="D492" s="43">
        <v>-2638</v>
      </c>
      <c r="E492" s="28">
        <f t="shared" si="7"/>
        <v>-2638</v>
      </c>
    </row>
    <row r="493" spans="1:5" x14ac:dyDescent="0.25">
      <c r="A493" s="40">
        <v>490</v>
      </c>
      <c r="B493" s="26" t="s">
        <v>502</v>
      </c>
      <c r="C493" s="43">
        <v>0</v>
      </c>
      <c r="D493" s="43">
        <v>-2115</v>
      </c>
      <c r="E493" s="28">
        <f t="shared" si="7"/>
        <v>-2115</v>
      </c>
    </row>
    <row r="494" spans="1:5" x14ac:dyDescent="0.25">
      <c r="A494" s="40">
        <v>491</v>
      </c>
      <c r="B494" s="26" t="s">
        <v>503</v>
      </c>
      <c r="C494" s="43">
        <v>0</v>
      </c>
      <c r="D494" s="43">
        <v>-2977</v>
      </c>
      <c r="E494" s="28">
        <f t="shared" si="7"/>
        <v>-2977</v>
      </c>
    </row>
    <row r="495" spans="1:5" x14ac:dyDescent="0.25">
      <c r="A495" s="40">
        <v>492</v>
      </c>
      <c r="B495" s="26" t="s">
        <v>504</v>
      </c>
      <c r="C495" s="43">
        <v>-1813</v>
      </c>
      <c r="D495" s="43">
        <v>-2396</v>
      </c>
      <c r="E495" s="28">
        <f t="shared" si="7"/>
        <v>-4209</v>
      </c>
    </row>
    <row r="496" spans="1:5" x14ac:dyDescent="0.25">
      <c r="A496" s="40">
        <v>493</v>
      </c>
      <c r="B496" s="26" t="s">
        <v>505</v>
      </c>
      <c r="C496" s="43">
        <v>-344</v>
      </c>
      <c r="D496" s="43">
        <v>-487</v>
      </c>
      <c r="E496" s="28">
        <f t="shared" si="7"/>
        <v>-831</v>
      </c>
    </row>
    <row r="497" spans="1:5" x14ac:dyDescent="0.25">
      <c r="A497" s="40">
        <v>494</v>
      </c>
      <c r="B497" s="26" t="s">
        <v>506</v>
      </c>
      <c r="C497" s="43">
        <v>0</v>
      </c>
      <c r="D497" s="43">
        <v>-3463</v>
      </c>
      <c r="E497" s="28">
        <f t="shared" si="7"/>
        <v>-3463</v>
      </c>
    </row>
    <row r="498" spans="1:5" x14ac:dyDescent="0.25">
      <c r="A498" s="40">
        <v>495</v>
      </c>
      <c r="B498" s="26" t="s">
        <v>507</v>
      </c>
      <c r="C498" s="43">
        <v>0</v>
      </c>
      <c r="D498" s="43">
        <v>-1640</v>
      </c>
      <c r="E498" s="28">
        <f t="shared" si="7"/>
        <v>-1640</v>
      </c>
    </row>
    <row r="499" spans="1:5" x14ac:dyDescent="0.25">
      <c r="A499" s="40">
        <v>496</v>
      </c>
      <c r="B499" s="26" t="s">
        <v>508</v>
      </c>
      <c r="C499" s="43">
        <v>0</v>
      </c>
      <c r="D499" s="43">
        <v>-1008</v>
      </c>
      <c r="E499" s="28">
        <f t="shared" si="7"/>
        <v>-1008</v>
      </c>
    </row>
    <row r="500" spans="1:5" x14ac:dyDescent="0.25">
      <c r="A500" s="40">
        <v>497</v>
      </c>
      <c r="B500" s="26" t="s">
        <v>509</v>
      </c>
      <c r="C500" s="43">
        <v>-2512</v>
      </c>
      <c r="D500" s="43">
        <v>-2336</v>
      </c>
      <c r="E500" s="28">
        <f t="shared" si="7"/>
        <v>-4848</v>
      </c>
    </row>
    <row r="501" spans="1:5" x14ac:dyDescent="0.25">
      <c r="A501" s="40">
        <v>498</v>
      </c>
      <c r="B501" s="26" t="s">
        <v>510</v>
      </c>
      <c r="C501" s="43">
        <v>0</v>
      </c>
      <c r="D501" s="43">
        <v>-4101</v>
      </c>
      <c r="E501" s="28">
        <f t="shared" si="7"/>
        <v>-4101</v>
      </c>
    </row>
    <row r="502" spans="1:5" x14ac:dyDescent="0.25">
      <c r="A502" s="40">
        <v>499</v>
      </c>
      <c r="B502" s="26" t="s">
        <v>511</v>
      </c>
      <c r="C502" s="43">
        <v>-809</v>
      </c>
      <c r="D502" s="43">
        <v>-3057</v>
      </c>
      <c r="E502" s="28">
        <f t="shared" si="7"/>
        <v>-3866</v>
      </c>
    </row>
    <row r="503" spans="1:5" x14ac:dyDescent="0.25">
      <c r="A503" s="40">
        <v>500</v>
      </c>
      <c r="B503" s="26" t="s">
        <v>512</v>
      </c>
      <c r="C503" s="43">
        <v>-2865</v>
      </c>
      <c r="D503" s="43">
        <v>-4879</v>
      </c>
      <c r="E503" s="28">
        <f t="shared" si="7"/>
        <v>-7744</v>
      </c>
    </row>
    <row r="504" spans="1:5" x14ac:dyDescent="0.25">
      <c r="A504" s="40">
        <v>501</v>
      </c>
      <c r="B504" s="26" t="s">
        <v>513</v>
      </c>
      <c r="C504" s="43">
        <v>-464</v>
      </c>
      <c r="D504" s="43">
        <v>-608</v>
      </c>
      <c r="E504" s="28">
        <f t="shared" si="7"/>
        <v>-1072</v>
      </c>
    </row>
    <row r="505" spans="1:5" x14ac:dyDescent="0.25">
      <c r="A505" s="40">
        <v>502</v>
      </c>
      <c r="B505" s="26" t="s">
        <v>514</v>
      </c>
      <c r="C505" s="43">
        <v>0</v>
      </c>
      <c r="D505" s="43">
        <v>-2846</v>
      </c>
      <c r="E505" s="28">
        <f t="shared" si="7"/>
        <v>-2846</v>
      </c>
    </row>
    <row r="506" spans="1:5" x14ac:dyDescent="0.25">
      <c r="A506" s="40">
        <v>503</v>
      </c>
      <c r="B506" s="26" t="s">
        <v>515</v>
      </c>
      <c r="C506" s="43">
        <v>-324</v>
      </c>
      <c r="D506" s="43">
        <v>-650</v>
      </c>
      <c r="E506" s="28">
        <f t="shared" si="7"/>
        <v>-974</v>
      </c>
    </row>
    <row r="507" spans="1:5" x14ac:dyDescent="0.25">
      <c r="A507" s="40">
        <v>504</v>
      </c>
      <c r="B507" s="26" t="s">
        <v>516</v>
      </c>
      <c r="C507" s="43">
        <v>-709</v>
      </c>
      <c r="D507" s="43">
        <v>-1372</v>
      </c>
      <c r="E507" s="28">
        <f t="shared" si="7"/>
        <v>-2081</v>
      </c>
    </row>
    <row r="508" spans="1:5" x14ac:dyDescent="0.25">
      <c r="A508" s="40">
        <v>505</v>
      </c>
      <c r="B508" s="26" t="s">
        <v>517</v>
      </c>
      <c r="C508" s="43">
        <v>-1440</v>
      </c>
      <c r="D508" s="43">
        <v>-23520</v>
      </c>
      <c r="E508" s="28">
        <f t="shared" si="7"/>
        <v>-24960</v>
      </c>
    </row>
    <row r="509" spans="1:5" x14ac:dyDescent="0.25">
      <c r="A509" s="40">
        <v>506</v>
      </c>
      <c r="B509" s="26" t="s">
        <v>518</v>
      </c>
      <c r="C509" s="43">
        <v>-520</v>
      </c>
      <c r="D509" s="43">
        <v>-575</v>
      </c>
      <c r="E509" s="28">
        <f t="shared" si="7"/>
        <v>-1095</v>
      </c>
    </row>
    <row r="510" spans="1:5" x14ac:dyDescent="0.25">
      <c r="A510" s="40">
        <v>507</v>
      </c>
      <c r="B510" s="26" t="s">
        <v>519</v>
      </c>
      <c r="C510" s="43">
        <v>-971</v>
      </c>
      <c r="D510" s="43">
        <v>-1722</v>
      </c>
      <c r="E510" s="28">
        <f t="shared" si="7"/>
        <v>-2693</v>
      </c>
    </row>
    <row r="511" spans="1:5" x14ac:dyDescent="0.25">
      <c r="A511" s="40">
        <v>508</v>
      </c>
      <c r="B511" s="26" t="s">
        <v>520</v>
      </c>
      <c r="C511" s="43">
        <v>-359</v>
      </c>
      <c r="D511" s="43">
        <v>-1348</v>
      </c>
      <c r="E511" s="28">
        <f t="shared" si="7"/>
        <v>-1707</v>
      </c>
    </row>
    <row r="512" spans="1:5" x14ac:dyDescent="0.25">
      <c r="A512" s="40">
        <v>509</v>
      </c>
      <c r="B512" s="26" t="s">
        <v>521</v>
      </c>
      <c r="C512" s="43">
        <v>0</v>
      </c>
      <c r="D512" s="43">
        <v>-6119</v>
      </c>
      <c r="E512" s="28">
        <f t="shared" si="7"/>
        <v>-6119</v>
      </c>
    </row>
    <row r="513" spans="1:5" x14ac:dyDescent="0.25">
      <c r="A513" s="40">
        <v>510</v>
      </c>
      <c r="B513" s="26" t="s">
        <v>522</v>
      </c>
      <c r="C513" s="43">
        <v>-88</v>
      </c>
      <c r="D513" s="43">
        <v>-536</v>
      </c>
      <c r="E513" s="28">
        <f t="shared" si="7"/>
        <v>-624</v>
      </c>
    </row>
    <row r="514" spans="1:5" x14ac:dyDescent="0.25">
      <c r="A514" s="40">
        <v>511</v>
      </c>
      <c r="B514" s="26" t="s">
        <v>523</v>
      </c>
      <c r="C514" s="43">
        <v>-2242</v>
      </c>
      <c r="D514" s="43">
        <v>-1987</v>
      </c>
      <c r="E514" s="28">
        <f t="shared" si="7"/>
        <v>-4229</v>
      </c>
    </row>
    <row r="515" spans="1:5" x14ac:dyDescent="0.25">
      <c r="A515" s="40">
        <v>512</v>
      </c>
      <c r="B515" s="26" t="s">
        <v>524</v>
      </c>
      <c r="C515" s="43">
        <v>0</v>
      </c>
      <c r="D515" s="43">
        <v>-598</v>
      </c>
      <c r="E515" s="28">
        <f t="shared" si="7"/>
        <v>-598</v>
      </c>
    </row>
    <row r="516" spans="1:5" x14ac:dyDescent="0.25">
      <c r="A516" s="40">
        <v>513</v>
      </c>
      <c r="B516" s="26" t="s">
        <v>525</v>
      </c>
      <c r="C516" s="43">
        <v>-4199</v>
      </c>
      <c r="D516" s="43">
        <v>-4738</v>
      </c>
      <c r="E516" s="28">
        <f t="shared" si="7"/>
        <v>-8937</v>
      </c>
    </row>
    <row r="517" spans="1:5" x14ac:dyDescent="0.25">
      <c r="A517" s="40">
        <v>514</v>
      </c>
      <c r="B517" s="26" t="s">
        <v>526</v>
      </c>
      <c r="C517" s="43">
        <v>0</v>
      </c>
      <c r="D517" s="43">
        <v>-539</v>
      </c>
      <c r="E517" s="28">
        <f t="shared" si="7"/>
        <v>-539</v>
      </c>
    </row>
    <row r="518" spans="1:5" x14ac:dyDescent="0.25">
      <c r="A518" s="40">
        <v>515</v>
      </c>
      <c r="B518" s="26" t="s">
        <v>527</v>
      </c>
      <c r="C518" s="43">
        <v>-43494</v>
      </c>
      <c r="D518" s="43">
        <v>-76379</v>
      </c>
      <c r="E518" s="28">
        <f t="shared" ref="E518:E573" si="8">C518+D518</f>
        <v>-119873</v>
      </c>
    </row>
    <row r="519" spans="1:5" x14ac:dyDescent="0.25">
      <c r="A519" s="40">
        <v>516</v>
      </c>
      <c r="B519" s="26" t="s">
        <v>528</v>
      </c>
      <c r="C519" s="43">
        <v>-649</v>
      </c>
      <c r="D519" s="43">
        <v>-3824</v>
      </c>
      <c r="E519" s="28">
        <f t="shared" si="8"/>
        <v>-4473</v>
      </c>
    </row>
    <row r="520" spans="1:5" x14ac:dyDescent="0.25">
      <c r="A520" s="40">
        <v>517</v>
      </c>
      <c r="B520" s="26" t="s">
        <v>529</v>
      </c>
      <c r="C520" s="43">
        <v>-2792</v>
      </c>
      <c r="D520" s="43">
        <v>-3614</v>
      </c>
      <c r="E520" s="28">
        <f t="shared" si="8"/>
        <v>-6406</v>
      </c>
    </row>
    <row r="521" spans="1:5" x14ac:dyDescent="0.25">
      <c r="A521" s="40">
        <v>518</v>
      </c>
      <c r="B521" s="26" t="s">
        <v>530</v>
      </c>
      <c r="C521" s="43">
        <v>-46</v>
      </c>
      <c r="D521" s="43">
        <v>-332</v>
      </c>
      <c r="E521" s="28">
        <f t="shared" si="8"/>
        <v>-378</v>
      </c>
    </row>
    <row r="522" spans="1:5" x14ac:dyDescent="0.25">
      <c r="A522" s="40">
        <v>519</v>
      </c>
      <c r="B522" s="26" t="s">
        <v>531</v>
      </c>
      <c r="C522" s="43">
        <v>-3150</v>
      </c>
      <c r="D522" s="43">
        <v>-2521</v>
      </c>
      <c r="E522" s="28">
        <f t="shared" si="8"/>
        <v>-5671</v>
      </c>
    </row>
    <row r="523" spans="1:5" x14ac:dyDescent="0.25">
      <c r="A523" s="40">
        <v>520</v>
      </c>
      <c r="B523" s="26" t="s">
        <v>532</v>
      </c>
      <c r="C523" s="43">
        <v>-5082</v>
      </c>
      <c r="D523" s="43">
        <v>-4380</v>
      </c>
      <c r="E523" s="28">
        <f t="shared" si="8"/>
        <v>-9462</v>
      </c>
    </row>
    <row r="524" spans="1:5" x14ac:dyDescent="0.25">
      <c r="A524" s="40">
        <v>521</v>
      </c>
      <c r="B524" s="26" t="s">
        <v>533</v>
      </c>
      <c r="C524" s="43">
        <v>-120</v>
      </c>
      <c r="D524" s="43">
        <v>-212</v>
      </c>
      <c r="E524" s="28">
        <f t="shared" si="8"/>
        <v>-332</v>
      </c>
    </row>
    <row r="525" spans="1:5" x14ac:dyDescent="0.25">
      <c r="A525" s="40">
        <v>522</v>
      </c>
      <c r="B525" s="26" t="s">
        <v>534</v>
      </c>
      <c r="C525" s="43">
        <v>0</v>
      </c>
      <c r="D525" s="43">
        <v>-655</v>
      </c>
      <c r="E525" s="28">
        <f t="shared" si="8"/>
        <v>-655</v>
      </c>
    </row>
    <row r="526" spans="1:5" x14ac:dyDescent="0.25">
      <c r="A526" s="40">
        <v>523</v>
      </c>
      <c r="B526" s="26" t="s">
        <v>535</v>
      </c>
      <c r="C526" s="43">
        <v>-1008</v>
      </c>
      <c r="D526" s="43">
        <v>-2580</v>
      </c>
      <c r="E526" s="28">
        <f t="shared" si="8"/>
        <v>-3588</v>
      </c>
    </row>
    <row r="527" spans="1:5" x14ac:dyDescent="0.25">
      <c r="A527" s="40">
        <v>524</v>
      </c>
      <c r="B527" s="26" t="s">
        <v>536</v>
      </c>
      <c r="C527" s="43">
        <v>-128</v>
      </c>
      <c r="D527" s="43">
        <v>-252</v>
      </c>
      <c r="E527" s="28">
        <f t="shared" si="8"/>
        <v>-380</v>
      </c>
    </row>
    <row r="528" spans="1:5" x14ac:dyDescent="0.25">
      <c r="A528" s="40">
        <v>525</v>
      </c>
      <c r="B528" s="26" t="s">
        <v>537</v>
      </c>
      <c r="C528" s="43">
        <v>-4797</v>
      </c>
      <c r="D528" s="43">
        <v>-10073</v>
      </c>
      <c r="E528" s="28">
        <f t="shared" si="8"/>
        <v>-14870</v>
      </c>
    </row>
    <row r="529" spans="1:5" x14ac:dyDescent="0.25">
      <c r="A529" s="40">
        <v>526</v>
      </c>
      <c r="B529" s="26" t="s">
        <v>538</v>
      </c>
      <c r="C529" s="43">
        <v>-15524</v>
      </c>
      <c r="D529" s="43">
        <v>-9867</v>
      </c>
      <c r="E529" s="28">
        <f t="shared" si="8"/>
        <v>-25391</v>
      </c>
    </row>
    <row r="530" spans="1:5" x14ac:dyDescent="0.25">
      <c r="A530" s="40">
        <v>527</v>
      </c>
      <c r="B530" s="26" t="s">
        <v>539</v>
      </c>
      <c r="C530" s="43">
        <v>-1953</v>
      </c>
      <c r="D530" s="43">
        <v>-2291</v>
      </c>
      <c r="E530" s="28">
        <f t="shared" si="8"/>
        <v>-4244</v>
      </c>
    </row>
    <row r="531" spans="1:5" x14ac:dyDescent="0.25">
      <c r="A531" s="40">
        <v>528</v>
      </c>
      <c r="B531" s="26" t="s">
        <v>540</v>
      </c>
      <c r="C531" s="43">
        <v>-439</v>
      </c>
      <c r="D531" s="43">
        <v>-997</v>
      </c>
      <c r="E531" s="28">
        <f t="shared" si="8"/>
        <v>-1436</v>
      </c>
    </row>
    <row r="532" spans="1:5" x14ac:dyDescent="0.25">
      <c r="A532" s="40">
        <v>529</v>
      </c>
      <c r="B532" s="26" t="s">
        <v>541</v>
      </c>
      <c r="C532" s="43">
        <v>0</v>
      </c>
      <c r="D532" s="43">
        <v>-791</v>
      </c>
      <c r="E532" s="28">
        <f t="shared" si="8"/>
        <v>-791</v>
      </c>
    </row>
    <row r="533" spans="1:5" x14ac:dyDescent="0.25">
      <c r="A533" s="40">
        <v>530</v>
      </c>
      <c r="B533" s="26" t="s">
        <v>542</v>
      </c>
      <c r="C533" s="43">
        <v>-3029</v>
      </c>
      <c r="D533" s="43">
        <v>-3019</v>
      </c>
      <c r="E533" s="28">
        <f t="shared" si="8"/>
        <v>-6048</v>
      </c>
    </row>
    <row r="534" spans="1:5" x14ac:dyDescent="0.25">
      <c r="A534" s="40">
        <v>531</v>
      </c>
      <c r="B534" s="26" t="s">
        <v>543</v>
      </c>
      <c r="C534" s="43">
        <v>0</v>
      </c>
      <c r="D534" s="43">
        <v>-1395</v>
      </c>
      <c r="E534" s="28">
        <f t="shared" si="8"/>
        <v>-1395</v>
      </c>
    </row>
    <row r="535" spans="1:5" x14ac:dyDescent="0.25">
      <c r="A535" s="40">
        <v>532</v>
      </c>
      <c r="B535" s="26" t="s">
        <v>544</v>
      </c>
      <c r="C535" s="43">
        <v>0</v>
      </c>
      <c r="D535" s="43">
        <v>-2441</v>
      </c>
      <c r="E535" s="28">
        <f t="shared" si="8"/>
        <v>-2441</v>
      </c>
    </row>
    <row r="536" spans="1:5" x14ac:dyDescent="0.25">
      <c r="A536" s="40">
        <v>533</v>
      </c>
      <c r="B536" s="26" t="s">
        <v>545</v>
      </c>
      <c r="C536" s="43">
        <v>-1679</v>
      </c>
      <c r="D536" s="43">
        <v>-2032</v>
      </c>
      <c r="E536" s="28">
        <f t="shared" si="8"/>
        <v>-3711</v>
      </c>
    </row>
    <row r="537" spans="1:5" x14ac:dyDescent="0.25">
      <c r="A537" s="40">
        <v>534</v>
      </c>
      <c r="B537" s="26" t="s">
        <v>546</v>
      </c>
      <c r="C537" s="43">
        <v>-1634</v>
      </c>
      <c r="D537" s="43">
        <v>-3044</v>
      </c>
      <c r="E537" s="28">
        <f t="shared" si="8"/>
        <v>-4678</v>
      </c>
    </row>
    <row r="538" spans="1:5" x14ac:dyDescent="0.25">
      <c r="A538" s="40">
        <v>535</v>
      </c>
      <c r="B538" s="26" t="s">
        <v>547</v>
      </c>
      <c r="C538" s="43">
        <v>0</v>
      </c>
      <c r="D538" s="43">
        <v>-2399</v>
      </c>
      <c r="E538" s="28">
        <f t="shared" si="8"/>
        <v>-2399</v>
      </c>
    </row>
    <row r="539" spans="1:5" x14ac:dyDescent="0.25">
      <c r="A539" s="40">
        <v>536</v>
      </c>
      <c r="B539" s="26" t="s">
        <v>548</v>
      </c>
      <c r="C539" s="43">
        <v>-418</v>
      </c>
      <c r="D539" s="43">
        <v>-740</v>
      </c>
      <c r="E539" s="28">
        <f t="shared" si="8"/>
        <v>-1158</v>
      </c>
    </row>
    <row r="540" spans="1:5" x14ac:dyDescent="0.25">
      <c r="A540" s="40">
        <v>537</v>
      </c>
      <c r="B540" s="26" t="s">
        <v>549</v>
      </c>
      <c r="C540" s="43">
        <v>-4105</v>
      </c>
      <c r="D540" s="43">
        <v>-4435</v>
      </c>
      <c r="E540" s="28">
        <f t="shared" si="8"/>
        <v>-8540</v>
      </c>
    </row>
    <row r="541" spans="1:5" x14ac:dyDescent="0.25">
      <c r="A541" s="40">
        <v>538</v>
      </c>
      <c r="B541" s="26" t="s">
        <v>550</v>
      </c>
      <c r="C541" s="43">
        <v>-215</v>
      </c>
      <c r="D541" s="43">
        <v>-462</v>
      </c>
      <c r="E541" s="28">
        <f t="shared" si="8"/>
        <v>-677</v>
      </c>
    </row>
    <row r="542" spans="1:5" x14ac:dyDescent="0.25">
      <c r="A542" s="40">
        <v>539</v>
      </c>
      <c r="B542" s="26" t="s">
        <v>551</v>
      </c>
      <c r="C542" s="43">
        <v>0</v>
      </c>
      <c r="D542" s="43">
        <v>-3329</v>
      </c>
      <c r="E542" s="28">
        <f t="shared" si="8"/>
        <v>-3329</v>
      </c>
    </row>
    <row r="543" spans="1:5" x14ac:dyDescent="0.25">
      <c r="A543" s="40">
        <v>540</v>
      </c>
      <c r="B543" s="26" t="s">
        <v>552</v>
      </c>
      <c r="C543" s="43">
        <v>-3727</v>
      </c>
      <c r="D543" s="43">
        <v>-7955</v>
      </c>
      <c r="E543" s="28">
        <f t="shared" si="8"/>
        <v>-11682</v>
      </c>
    </row>
    <row r="544" spans="1:5" x14ac:dyDescent="0.25">
      <c r="A544" s="40">
        <v>541</v>
      </c>
      <c r="B544" s="26" t="s">
        <v>553</v>
      </c>
      <c r="C544" s="43">
        <v>0</v>
      </c>
      <c r="D544" s="43">
        <v>-864</v>
      </c>
      <c r="E544" s="28">
        <f t="shared" si="8"/>
        <v>-864</v>
      </c>
    </row>
    <row r="545" spans="1:5" x14ac:dyDescent="0.25">
      <c r="A545" s="40">
        <v>542</v>
      </c>
      <c r="B545" s="26" t="s">
        <v>554</v>
      </c>
      <c r="C545" s="43">
        <v>-408</v>
      </c>
      <c r="D545" s="43">
        <v>-550</v>
      </c>
      <c r="E545" s="28">
        <f t="shared" si="8"/>
        <v>-958</v>
      </c>
    </row>
    <row r="546" spans="1:5" x14ac:dyDescent="0.25">
      <c r="A546" s="40">
        <v>543</v>
      </c>
      <c r="B546" s="26" t="s">
        <v>555</v>
      </c>
      <c r="C546" s="43">
        <v>-2256</v>
      </c>
      <c r="D546" s="43">
        <v>-4083</v>
      </c>
      <c r="E546" s="28">
        <f t="shared" si="8"/>
        <v>-6339</v>
      </c>
    </row>
    <row r="547" spans="1:5" x14ac:dyDescent="0.25">
      <c r="A547" s="40">
        <v>544</v>
      </c>
      <c r="B547" s="26" t="s">
        <v>556</v>
      </c>
      <c r="C547" s="43">
        <v>-960</v>
      </c>
      <c r="D547" s="43">
        <v>-2281</v>
      </c>
      <c r="E547" s="28">
        <f t="shared" si="8"/>
        <v>-3241</v>
      </c>
    </row>
    <row r="548" spans="1:5" x14ac:dyDescent="0.25">
      <c r="A548" s="40">
        <v>545</v>
      </c>
      <c r="B548" s="26" t="s">
        <v>557</v>
      </c>
      <c r="C548" s="43">
        <v>-5661</v>
      </c>
      <c r="D548" s="43">
        <v>-12329</v>
      </c>
      <c r="E548" s="28">
        <f t="shared" si="8"/>
        <v>-17990</v>
      </c>
    </row>
    <row r="549" spans="1:5" x14ac:dyDescent="0.25">
      <c r="A549" s="40">
        <v>546</v>
      </c>
      <c r="B549" s="26" t="s">
        <v>558</v>
      </c>
      <c r="C549" s="43">
        <v>-2512</v>
      </c>
      <c r="D549" s="43">
        <v>-4354</v>
      </c>
      <c r="E549" s="28">
        <f t="shared" si="8"/>
        <v>-6866</v>
      </c>
    </row>
    <row r="550" spans="1:5" x14ac:dyDescent="0.25">
      <c r="A550" s="40">
        <v>547</v>
      </c>
      <c r="B550" s="26" t="s">
        <v>559</v>
      </c>
      <c r="C550" s="43">
        <v>-935</v>
      </c>
      <c r="D550" s="43">
        <v>-819</v>
      </c>
      <c r="E550" s="28">
        <f t="shared" si="8"/>
        <v>-1754</v>
      </c>
    </row>
    <row r="551" spans="1:5" x14ac:dyDescent="0.25">
      <c r="A551" s="40">
        <v>548</v>
      </c>
      <c r="B551" s="26" t="s">
        <v>560</v>
      </c>
      <c r="C551" s="43">
        <v>-716</v>
      </c>
      <c r="D551" s="43">
        <v>-1984</v>
      </c>
      <c r="E551" s="28">
        <f t="shared" si="8"/>
        <v>-2700</v>
      </c>
    </row>
    <row r="552" spans="1:5" x14ac:dyDescent="0.25">
      <c r="A552" s="40">
        <v>549</v>
      </c>
      <c r="B552" s="26" t="s">
        <v>561</v>
      </c>
      <c r="C552" s="43">
        <v>0</v>
      </c>
      <c r="D552" s="43">
        <v>-6012</v>
      </c>
      <c r="E552" s="28">
        <f t="shared" si="8"/>
        <v>-6012</v>
      </c>
    </row>
    <row r="553" spans="1:5" x14ac:dyDescent="0.25">
      <c r="A553" s="40">
        <v>550</v>
      </c>
      <c r="B553" s="26" t="s">
        <v>562</v>
      </c>
      <c r="C553" s="43">
        <v>-5362</v>
      </c>
      <c r="D553" s="43">
        <v>-5633</v>
      </c>
      <c r="E553" s="28">
        <f t="shared" si="8"/>
        <v>-10995</v>
      </c>
    </row>
    <row r="554" spans="1:5" x14ac:dyDescent="0.25">
      <c r="A554" s="40">
        <v>551</v>
      </c>
      <c r="B554" s="26" t="s">
        <v>563</v>
      </c>
      <c r="C554" s="43">
        <v>-19649</v>
      </c>
      <c r="D554" s="43">
        <v>-43615</v>
      </c>
      <c r="E554" s="28">
        <f t="shared" si="8"/>
        <v>-63264</v>
      </c>
    </row>
    <row r="555" spans="1:5" x14ac:dyDescent="0.25">
      <c r="A555" s="40">
        <v>552</v>
      </c>
      <c r="B555" s="26" t="s">
        <v>564</v>
      </c>
      <c r="C555" s="43">
        <v>-227</v>
      </c>
      <c r="D555" s="43">
        <v>-549</v>
      </c>
      <c r="E555" s="28">
        <f t="shared" si="8"/>
        <v>-776</v>
      </c>
    </row>
    <row r="556" spans="1:5" x14ac:dyDescent="0.25">
      <c r="A556" s="40">
        <v>553</v>
      </c>
      <c r="B556" s="26" t="s">
        <v>565</v>
      </c>
      <c r="C556" s="43">
        <v>-6105</v>
      </c>
      <c r="D556" s="43">
        <v>-21591</v>
      </c>
      <c r="E556" s="28">
        <f t="shared" si="8"/>
        <v>-27696</v>
      </c>
    </row>
    <row r="557" spans="1:5" x14ac:dyDescent="0.25">
      <c r="A557" s="40">
        <v>554</v>
      </c>
      <c r="B557" s="26" t="s">
        <v>566</v>
      </c>
      <c r="C557" s="43">
        <v>0</v>
      </c>
      <c r="D557" s="43">
        <v>-3193</v>
      </c>
      <c r="E557" s="28">
        <f t="shared" si="8"/>
        <v>-3193</v>
      </c>
    </row>
    <row r="558" spans="1:5" x14ac:dyDescent="0.25">
      <c r="A558" s="40">
        <v>555</v>
      </c>
      <c r="B558" s="26" t="s">
        <v>567</v>
      </c>
      <c r="C558" s="43">
        <v>0</v>
      </c>
      <c r="D558" s="43">
        <v>-1933</v>
      </c>
      <c r="E558" s="28">
        <f t="shared" si="8"/>
        <v>-1933</v>
      </c>
    </row>
    <row r="559" spans="1:5" x14ac:dyDescent="0.25">
      <c r="A559" s="40">
        <v>556</v>
      </c>
      <c r="B559" s="26" t="s">
        <v>568</v>
      </c>
      <c r="C559" s="43">
        <v>-142</v>
      </c>
      <c r="D559" s="43">
        <v>-442</v>
      </c>
      <c r="E559" s="28">
        <f t="shared" si="8"/>
        <v>-584</v>
      </c>
    </row>
    <row r="560" spans="1:5" x14ac:dyDescent="0.25">
      <c r="A560" s="40">
        <v>557</v>
      </c>
      <c r="B560" s="26" t="s">
        <v>569</v>
      </c>
      <c r="C560" s="43">
        <v>-13528</v>
      </c>
      <c r="D560" s="43">
        <v>-13598</v>
      </c>
      <c r="E560" s="28">
        <f t="shared" si="8"/>
        <v>-27126</v>
      </c>
    </row>
    <row r="561" spans="1:5" x14ac:dyDescent="0.25">
      <c r="A561" s="40">
        <v>558</v>
      </c>
      <c r="B561" s="26" t="s">
        <v>570</v>
      </c>
      <c r="C561" s="43">
        <v>0</v>
      </c>
      <c r="D561" s="43">
        <v>-722</v>
      </c>
      <c r="E561" s="28">
        <f t="shared" si="8"/>
        <v>-722</v>
      </c>
    </row>
    <row r="562" spans="1:5" x14ac:dyDescent="0.25">
      <c r="A562" s="40">
        <v>559</v>
      </c>
      <c r="B562" s="26" t="s">
        <v>571</v>
      </c>
      <c r="C562" s="43">
        <v>-7909</v>
      </c>
      <c r="D562" s="43">
        <v>-13325</v>
      </c>
      <c r="E562" s="28">
        <f t="shared" si="8"/>
        <v>-21234</v>
      </c>
    </row>
    <row r="563" spans="1:5" x14ac:dyDescent="0.25">
      <c r="A563" s="40">
        <v>560</v>
      </c>
      <c r="B563" s="26" t="s">
        <v>572</v>
      </c>
      <c r="C563" s="43">
        <v>-2943</v>
      </c>
      <c r="D563" s="43">
        <v>-8584</v>
      </c>
      <c r="E563" s="28">
        <f t="shared" si="8"/>
        <v>-11527</v>
      </c>
    </row>
    <row r="564" spans="1:5" x14ac:dyDescent="0.25">
      <c r="A564" s="40">
        <v>561</v>
      </c>
      <c r="B564" s="26" t="s">
        <v>573</v>
      </c>
      <c r="C564" s="43">
        <v>-1186</v>
      </c>
      <c r="D564" s="43">
        <v>-2290</v>
      </c>
      <c r="E564" s="28">
        <f t="shared" si="8"/>
        <v>-3476</v>
      </c>
    </row>
    <row r="565" spans="1:5" x14ac:dyDescent="0.25">
      <c r="A565" s="40">
        <v>562</v>
      </c>
      <c r="B565" s="26" t="s">
        <v>574</v>
      </c>
      <c r="C565" s="43">
        <v>-707</v>
      </c>
      <c r="D565" s="43">
        <v>-1458</v>
      </c>
      <c r="E565" s="28">
        <f t="shared" si="8"/>
        <v>-2165</v>
      </c>
    </row>
    <row r="566" spans="1:5" x14ac:dyDescent="0.25">
      <c r="A566" s="40">
        <v>563</v>
      </c>
      <c r="B566" s="26" t="s">
        <v>575</v>
      </c>
      <c r="C566" s="43">
        <v>-1158</v>
      </c>
      <c r="D566" s="43">
        <v>-753</v>
      </c>
      <c r="E566" s="28">
        <f t="shared" si="8"/>
        <v>-1911</v>
      </c>
    </row>
    <row r="567" spans="1:5" x14ac:dyDescent="0.25">
      <c r="A567" s="40">
        <v>564</v>
      </c>
      <c r="B567" s="26" t="s">
        <v>576</v>
      </c>
      <c r="C567" s="43">
        <v>-1112</v>
      </c>
      <c r="D567" s="43">
        <v>-964</v>
      </c>
      <c r="E567" s="28">
        <f t="shared" si="8"/>
        <v>-2076</v>
      </c>
    </row>
    <row r="568" spans="1:5" x14ac:dyDescent="0.25">
      <c r="A568" s="40">
        <v>565</v>
      </c>
      <c r="B568" s="26" t="s">
        <v>577</v>
      </c>
      <c r="C568" s="43">
        <v>-24825</v>
      </c>
      <c r="D568" s="43">
        <v>-47326</v>
      </c>
      <c r="E568" s="28">
        <f t="shared" si="8"/>
        <v>-72151</v>
      </c>
    </row>
    <row r="569" spans="1:5" x14ac:dyDescent="0.25">
      <c r="A569" s="40">
        <v>566</v>
      </c>
      <c r="B569" s="26" t="s">
        <v>578</v>
      </c>
      <c r="C569" s="43">
        <v>-264</v>
      </c>
      <c r="D569" s="43">
        <v>-1826</v>
      </c>
      <c r="E569" s="28">
        <f t="shared" si="8"/>
        <v>-2090</v>
      </c>
    </row>
    <row r="570" spans="1:5" x14ac:dyDescent="0.25">
      <c r="A570" s="40">
        <v>567</v>
      </c>
      <c r="B570" s="26" t="s">
        <v>579</v>
      </c>
      <c r="C570" s="43">
        <v>0</v>
      </c>
      <c r="D570" s="43">
        <v>-1797</v>
      </c>
      <c r="E570" s="28">
        <f t="shared" si="8"/>
        <v>-1797</v>
      </c>
    </row>
    <row r="571" spans="1:5" x14ac:dyDescent="0.25">
      <c r="A571" s="40">
        <v>568</v>
      </c>
      <c r="B571" s="26" t="s">
        <v>580</v>
      </c>
      <c r="C571" s="43">
        <v>-784</v>
      </c>
      <c r="D571" s="43">
        <v>-1235</v>
      </c>
      <c r="E571" s="28">
        <f t="shared" si="8"/>
        <v>-2019</v>
      </c>
    </row>
    <row r="572" spans="1:5" x14ac:dyDescent="0.25">
      <c r="A572" s="40">
        <v>569</v>
      </c>
      <c r="B572" s="26" t="s">
        <v>581</v>
      </c>
      <c r="C572" s="43">
        <v>-735</v>
      </c>
      <c r="D572" s="43">
        <v>-855</v>
      </c>
      <c r="E572" s="28">
        <f t="shared" si="8"/>
        <v>-1590</v>
      </c>
    </row>
    <row r="573" spans="1:5" x14ac:dyDescent="0.25">
      <c r="A573" s="40">
        <v>570</v>
      </c>
      <c r="B573" s="26" t="s">
        <v>582</v>
      </c>
      <c r="C573" s="43">
        <v>-10051</v>
      </c>
      <c r="D573" s="43">
        <v>-20746</v>
      </c>
      <c r="E573" s="28">
        <f t="shared" si="8"/>
        <v>-30797</v>
      </c>
    </row>
    <row r="574" spans="1:5" x14ac:dyDescent="0.25">
      <c r="A574" s="17"/>
      <c r="B574" s="26" t="s">
        <v>12</v>
      </c>
      <c r="C574" s="50">
        <f>SUM(C4:C573)</f>
        <v>-1984008</v>
      </c>
      <c r="D574" s="50">
        <f>SUM(D4:D573)</f>
        <v>-4333414</v>
      </c>
      <c r="E574" s="51">
        <f>SUM(E4:E573)</f>
        <v>-6317422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4"/>
  <sheetViews>
    <sheetView workbookViewId="0">
      <selection activeCell="A3" sqref="A3"/>
    </sheetView>
  </sheetViews>
  <sheetFormatPr baseColWidth="10" defaultRowHeight="15" x14ac:dyDescent="0.25"/>
  <cols>
    <col min="2" max="2" width="36" bestFit="1" customWidth="1"/>
    <col min="3" max="3" width="24.85546875" customWidth="1"/>
    <col min="4" max="4" width="24.85546875" style="22" customWidth="1"/>
    <col min="5" max="5" width="24.85546875" customWidth="1"/>
  </cols>
  <sheetData>
    <row r="1" spans="1:6" s="19" customFormat="1" ht="80.25" customHeight="1" x14ac:dyDescent="0.25">
      <c r="A1" s="55" t="s">
        <v>0</v>
      </c>
      <c r="B1" s="55"/>
      <c r="C1" s="55"/>
      <c r="D1" s="55"/>
      <c r="E1" s="55"/>
      <c r="F1" s="33"/>
    </row>
    <row r="2" spans="1:6" s="19" customFormat="1" ht="53.25" customHeight="1" thickBot="1" x14ac:dyDescent="0.3">
      <c r="A2" s="54" t="s">
        <v>595</v>
      </c>
      <c r="B2" s="54"/>
      <c r="C2" s="54"/>
      <c r="D2" s="54"/>
      <c r="E2" s="54"/>
      <c r="F2" s="32"/>
    </row>
    <row r="3" spans="1:6" ht="58.5" customHeight="1" thickBot="1" x14ac:dyDescent="0.3">
      <c r="A3" s="23" t="s">
        <v>1</v>
      </c>
      <c r="B3" s="24" t="s">
        <v>2</v>
      </c>
      <c r="C3" s="42" t="s">
        <v>589</v>
      </c>
      <c r="D3" s="21" t="s">
        <v>587</v>
      </c>
      <c r="E3" s="42" t="s">
        <v>584</v>
      </c>
    </row>
    <row r="4" spans="1:6" ht="15.75" thickBot="1" x14ac:dyDescent="0.3">
      <c r="A4" s="6">
        <v>1</v>
      </c>
      <c r="B4" s="7" t="s">
        <v>13</v>
      </c>
      <c r="C4" s="20">
        <f>+'MAYO ORDINARIO'!N4</f>
        <v>203691</v>
      </c>
      <c r="D4" s="20">
        <f>+'AJUSTE FOFIR 2022 '!D4</f>
        <v>438</v>
      </c>
      <c r="E4" s="20">
        <f>+SUM(C4:D4)</f>
        <v>204129</v>
      </c>
    </row>
    <row r="5" spans="1:6" x14ac:dyDescent="0.25">
      <c r="A5" s="9">
        <v>2</v>
      </c>
      <c r="B5" s="10" t="s">
        <v>14</v>
      </c>
      <c r="C5" s="20">
        <f>+'MAYO ORDINARIO'!N5</f>
        <v>5610445</v>
      </c>
      <c r="D5" s="20">
        <f>+'AJUSTE FOFIR 2022 '!D5</f>
        <v>26881</v>
      </c>
      <c r="E5" s="20">
        <f t="shared" ref="E5:E68" si="0">+SUM(C5:D5)</f>
        <v>5637326</v>
      </c>
    </row>
    <row r="6" spans="1:6" x14ac:dyDescent="0.25">
      <c r="A6" s="11">
        <v>3</v>
      </c>
      <c r="B6" s="12" t="s">
        <v>15</v>
      </c>
      <c r="C6" s="20">
        <f>+'MAYO ORDINARIO'!N6</f>
        <v>295016</v>
      </c>
      <c r="D6" s="20">
        <f>+'AJUSTE FOFIR 2022 '!D6</f>
        <v>1352</v>
      </c>
      <c r="E6" s="20">
        <f t="shared" si="0"/>
        <v>296368</v>
      </c>
    </row>
    <row r="7" spans="1:6" x14ac:dyDescent="0.25">
      <c r="A7" s="11">
        <v>4</v>
      </c>
      <c r="B7" s="12" t="s">
        <v>16</v>
      </c>
      <c r="C7" s="20">
        <f>+'MAYO ORDINARIO'!N7</f>
        <v>169087</v>
      </c>
      <c r="D7" s="20">
        <f>+'AJUSTE FOFIR 2022 '!D7</f>
        <v>595</v>
      </c>
      <c r="E7" s="20">
        <f t="shared" si="0"/>
        <v>169682</v>
      </c>
    </row>
    <row r="8" spans="1:6" x14ac:dyDescent="0.25">
      <c r="A8" s="11">
        <v>5</v>
      </c>
      <c r="B8" s="12" t="s">
        <v>17</v>
      </c>
      <c r="C8" s="20">
        <f>+'MAYO ORDINARIO'!N8</f>
        <v>3138332</v>
      </c>
      <c r="D8" s="20">
        <f>+'AJUSTE FOFIR 2022 '!D8</f>
        <v>22911</v>
      </c>
      <c r="E8" s="20">
        <f t="shared" si="0"/>
        <v>3161243</v>
      </c>
    </row>
    <row r="9" spans="1:6" x14ac:dyDescent="0.25">
      <c r="A9" s="11">
        <v>6</v>
      </c>
      <c r="B9" s="12" t="s">
        <v>18</v>
      </c>
      <c r="C9" s="20">
        <f>+'MAYO ORDINARIO'!N9</f>
        <v>3498437</v>
      </c>
      <c r="D9" s="20">
        <f>+'AJUSTE FOFIR 2022 '!D9</f>
        <v>21132</v>
      </c>
      <c r="E9" s="20">
        <f t="shared" si="0"/>
        <v>3519569</v>
      </c>
    </row>
    <row r="10" spans="1:6" x14ac:dyDescent="0.25">
      <c r="A10" s="11">
        <v>7</v>
      </c>
      <c r="B10" s="12" t="s">
        <v>19</v>
      </c>
      <c r="C10" s="20">
        <f>+'MAYO ORDINARIO'!N10</f>
        <v>428305</v>
      </c>
      <c r="D10" s="20">
        <f>+'AJUSTE FOFIR 2022 '!D10</f>
        <v>1397</v>
      </c>
      <c r="E10" s="20">
        <f t="shared" si="0"/>
        <v>429702</v>
      </c>
    </row>
    <row r="11" spans="1:6" x14ac:dyDescent="0.25">
      <c r="A11" s="11">
        <v>8</v>
      </c>
      <c r="B11" s="12" t="s">
        <v>20</v>
      </c>
      <c r="C11" s="20">
        <f>+'MAYO ORDINARIO'!N11</f>
        <v>212993</v>
      </c>
      <c r="D11" s="20">
        <f>+'AJUSTE FOFIR 2022 '!D11</f>
        <v>723</v>
      </c>
      <c r="E11" s="20">
        <f t="shared" si="0"/>
        <v>213716</v>
      </c>
    </row>
    <row r="12" spans="1:6" x14ac:dyDescent="0.25">
      <c r="A12" s="11">
        <v>9</v>
      </c>
      <c r="B12" s="12" t="s">
        <v>21</v>
      </c>
      <c r="C12" s="20">
        <f>+'MAYO ORDINARIO'!N12</f>
        <v>714966</v>
      </c>
      <c r="D12" s="20">
        <f>+'AJUSTE FOFIR 2022 '!D12</f>
        <v>3505</v>
      </c>
      <c r="E12" s="20">
        <f t="shared" si="0"/>
        <v>718471</v>
      </c>
    </row>
    <row r="13" spans="1:6" x14ac:dyDescent="0.25">
      <c r="A13" s="11">
        <v>10</v>
      </c>
      <c r="B13" s="12" t="s">
        <v>22</v>
      </c>
      <c r="C13" s="20">
        <f>+'MAYO ORDINARIO'!N13</f>
        <v>1846105</v>
      </c>
      <c r="D13" s="20">
        <f>+'AJUSTE FOFIR 2022 '!D13</f>
        <v>11754</v>
      </c>
      <c r="E13" s="20">
        <f t="shared" si="0"/>
        <v>1857859</v>
      </c>
    </row>
    <row r="14" spans="1:6" x14ac:dyDescent="0.25">
      <c r="A14" s="11">
        <v>11</v>
      </c>
      <c r="B14" s="12" t="s">
        <v>23</v>
      </c>
      <c r="C14" s="20">
        <f>+'MAYO ORDINARIO'!N14</f>
        <v>201413</v>
      </c>
      <c r="D14" s="20">
        <f>+'AJUSTE FOFIR 2022 '!D14</f>
        <v>762</v>
      </c>
      <c r="E14" s="20">
        <f t="shared" si="0"/>
        <v>202175</v>
      </c>
    </row>
    <row r="15" spans="1:6" x14ac:dyDescent="0.25">
      <c r="A15" s="11">
        <v>12</v>
      </c>
      <c r="B15" s="12" t="s">
        <v>24</v>
      </c>
      <c r="C15" s="20">
        <f>+'MAYO ORDINARIO'!N15</f>
        <v>1086131</v>
      </c>
      <c r="D15" s="20">
        <f>+'AJUSTE FOFIR 2022 '!D15</f>
        <v>6174</v>
      </c>
      <c r="E15" s="20">
        <f t="shared" si="0"/>
        <v>1092305</v>
      </c>
    </row>
    <row r="16" spans="1:6" x14ac:dyDescent="0.25">
      <c r="A16" s="11">
        <v>13</v>
      </c>
      <c r="B16" s="12" t="s">
        <v>25</v>
      </c>
      <c r="C16" s="20">
        <f>+'MAYO ORDINARIO'!N16</f>
        <v>785941</v>
      </c>
      <c r="D16" s="20">
        <f>+'AJUSTE FOFIR 2022 '!D16</f>
        <v>3003</v>
      </c>
      <c r="E16" s="20">
        <f t="shared" si="0"/>
        <v>788944</v>
      </c>
    </row>
    <row r="17" spans="1:5" x14ac:dyDescent="0.25">
      <c r="A17" s="11">
        <v>14</v>
      </c>
      <c r="B17" s="12" t="s">
        <v>26</v>
      </c>
      <c r="C17" s="20">
        <f>+'MAYO ORDINARIO'!N17</f>
        <v>5893696</v>
      </c>
      <c r="D17" s="20">
        <f>+'AJUSTE FOFIR 2022 '!D17</f>
        <v>40383</v>
      </c>
      <c r="E17" s="20">
        <f t="shared" si="0"/>
        <v>5934079</v>
      </c>
    </row>
    <row r="18" spans="1:5" x14ac:dyDescent="0.25">
      <c r="A18" s="11">
        <v>15</v>
      </c>
      <c r="B18" s="12" t="s">
        <v>27</v>
      </c>
      <c r="C18" s="20">
        <f>+'MAYO ORDINARIO'!N18</f>
        <v>529944</v>
      </c>
      <c r="D18" s="20">
        <f>+'AJUSTE FOFIR 2022 '!D18</f>
        <v>2738</v>
      </c>
      <c r="E18" s="20">
        <f t="shared" si="0"/>
        <v>532682</v>
      </c>
    </row>
    <row r="19" spans="1:5" x14ac:dyDescent="0.25">
      <c r="A19" s="11">
        <v>16</v>
      </c>
      <c r="B19" s="12" t="s">
        <v>28</v>
      </c>
      <c r="C19" s="20">
        <f>+'MAYO ORDINARIO'!N19</f>
        <v>784191</v>
      </c>
      <c r="D19" s="20">
        <f>+'AJUSTE FOFIR 2022 '!D19</f>
        <v>4907</v>
      </c>
      <c r="E19" s="20">
        <f t="shared" si="0"/>
        <v>789098</v>
      </c>
    </row>
    <row r="20" spans="1:5" x14ac:dyDescent="0.25">
      <c r="A20" s="11">
        <v>17</v>
      </c>
      <c r="B20" s="12" t="s">
        <v>29</v>
      </c>
      <c r="C20" s="20">
        <f>+'MAYO ORDINARIO'!N20</f>
        <v>416175</v>
      </c>
      <c r="D20" s="20">
        <f>+'AJUSTE FOFIR 2022 '!D20</f>
        <v>2012</v>
      </c>
      <c r="E20" s="20">
        <f t="shared" si="0"/>
        <v>418187</v>
      </c>
    </row>
    <row r="21" spans="1:5" x14ac:dyDescent="0.25">
      <c r="A21" s="11">
        <v>18</v>
      </c>
      <c r="B21" s="12" t="s">
        <v>30</v>
      </c>
      <c r="C21" s="20">
        <f>+'MAYO ORDINARIO'!N21</f>
        <v>214418</v>
      </c>
      <c r="D21" s="20">
        <f>+'AJUSTE FOFIR 2022 '!D21</f>
        <v>700</v>
      </c>
      <c r="E21" s="20">
        <f t="shared" si="0"/>
        <v>215118</v>
      </c>
    </row>
    <row r="22" spans="1:5" x14ac:dyDescent="0.25">
      <c r="A22" s="11">
        <v>19</v>
      </c>
      <c r="B22" s="12" t="s">
        <v>31</v>
      </c>
      <c r="C22" s="20">
        <f>+'MAYO ORDINARIO'!N22</f>
        <v>316482</v>
      </c>
      <c r="D22" s="20">
        <f>+'AJUSTE FOFIR 2022 '!D22</f>
        <v>1409</v>
      </c>
      <c r="E22" s="20">
        <f t="shared" si="0"/>
        <v>317891</v>
      </c>
    </row>
    <row r="23" spans="1:5" x14ac:dyDescent="0.25">
      <c r="A23" s="11">
        <v>20</v>
      </c>
      <c r="B23" s="12" t="s">
        <v>32</v>
      </c>
      <c r="C23" s="20">
        <f>+'MAYO ORDINARIO'!N23</f>
        <v>800388</v>
      </c>
      <c r="D23" s="20">
        <f>+'AJUSTE FOFIR 2022 '!D23</f>
        <v>3606</v>
      </c>
      <c r="E23" s="20">
        <f t="shared" si="0"/>
        <v>803994</v>
      </c>
    </row>
    <row r="24" spans="1:5" x14ac:dyDescent="0.25">
      <c r="A24" s="11">
        <v>21</v>
      </c>
      <c r="B24" s="12" t="s">
        <v>33</v>
      </c>
      <c r="C24" s="20">
        <f>+'MAYO ORDINARIO'!N24</f>
        <v>1519882</v>
      </c>
      <c r="D24" s="20">
        <f>+'AJUSTE FOFIR 2022 '!D24</f>
        <v>8570</v>
      </c>
      <c r="E24" s="20">
        <f t="shared" si="0"/>
        <v>1528452</v>
      </c>
    </row>
    <row r="25" spans="1:5" x14ac:dyDescent="0.25">
      <c r="A25" s="11">
        <v>22</v>
      </c>
      <c r="B25" s="12" t="s">
        <v>34</v>
      </c>
      <c r="C25" s="20">
        <f>+'MAYO ORDINARIO'!N25</f>
        <v>225728</v>
      </c>
      <c r="D25" s="20">
        <f>+'AJUSTE FOFIR 2022 '!D25</f>
        <v>1104</v>
      </c>
      <c r="E25" s="20">
        <f t="shared" si="0"/>
        <v>226832</v>
      </c>
    </row>
    <row r="26" spans="1:5" x14ac:dyDescent="0.25">
      <c r="A26" s="11">
        <v>23</v>
      </c>
      <c r="B26" s="12" t="s">
        <v>35</v>
      </c>
      <c r="C26" s="20">
        <f>+'MAYO ORDINARIO'!N26</f>
        <v>2585613</v>
      </c>
      <c r="D26" s="20">
        <f>+'AJUSTE FOFIR 2022 '!D26</f>
        <v>17811</v>
      </c>
      <c r="E26" s="20">
        <f t="shared" si="0"/>
        <v>2603424</v>
      </c>
    </row>
    <row r="27" spans="1:5" x14ac:dyDescent="0.25">
      <c r="A27" s="11">
        <v>24</v>
      </c>
      <c r="B27" s="12" t="s">
        <v>36</v>
      </c>
      <c r="C27" s="20">
        <f>+'MAYO ORDINARIO'!N27</f>
        <v>682472</v>
      </c>
      <c r="D27" s="20">
        <f>+'AJUSTE FOFIR 2022 '!D27</f>
        <v>1863</v>
      </c>
      <c r="E27" s="20">
        <f t="shared" si="0"/>
        <v>684335</v>
      </c>
    </row>
    <row r="28" spans="1:5" x14ac:dyDescent="0.25">
      <c r="A28" s="11">
        <v>25</v>
      </c>
      <c r="B28" s="12" t="s">
        <v>37</v>
      </c>
      <c r="C28" s="20">
        <f>+'MAYO ORDINARIO'!N28</f>
        <v>1402679</v>
      </c>
      <c r="D28" s="20">
        <f>+'AJUSTE FOFIR 2022 '!D28</f>
        <v>7800</v>
      </c>
      <c r="E28" s="20">
        <f t="shared" si="0"/>
        <v>1410479</v>
      </c>
    </row>
    <row r="29" spans="1:5" x14ac:dyDescent="0.25">
      <c r="A29" s="11">
        <v>26</v>
      </c>
      <c r="B29" s="12" t="s">
        <v>38</v>
      </c>
      <c r="C29" s="20">
        <f>+'MAYO ORDINARIO'!N29</f>
        <v>1202152</v>
      </c>
      <c r="D29" s="20">
        <f>+'AJUSTE FOFIR 2022 '!D29</f>
        <v>6813</v>
      </c>
      <c r="E29" s="20">
        <f t="shared" si="0"/>
        <v>1208965</v>
      </c>
    </row>
    <row r="30" spans="1:5" x14ac:dyDescent="0.25">
      <c r="A30" s="11">
        <v>27</v>
      </c>
      <c r="B30" s="12" t="s">
        <v>39</v>
      </c>
      <c r="C30" s="20">
        <f>+'MAYO ORDINARIO'!N30</f>
        <v>415436</v>
      </c>
      <c r="D30" s="20">
        <f>+'AJUSTE FOFIR 2022 '!D30</f>
        <v>1566</v>
      </c>
      <c r="E30" s="20">
        <f t="shared" si="0"/>
        <v>417002</v>
      </c>
    </row>
    <row r="31" spans="1:5" x14ac:dyDescent="0.25">
      <c r="A31" s="11">
        <v>28</v>
      </c>
      <c r="B31" s="12" t="s">
        <v>40</v>
      </c>
      <c r="C31" s="20">
        <f>+'MAYO ORDINARIO'!N31</f>
        <v>2540936</v>
      </c>
      <c r="D31" s="20">
        <f>+'AJUSTE FOFIR 2022 '!D31</f>
        <v>15358</v>
      </c>
      <c r="E31" s="20">
        <f t="shared" si="0"/>
        <v>2556294</v>
      </c>
    </row>
    <row r="32" spans="1:5" x14ac:dyDescent="0.25">
      <c r="A32" s="11">
        <v>29</v>
      </c>
      <c r="B32" s="12" t="s">
        <v>41</v>
      </c>
      <c r="C32" s="20">
        <f>+'MAYO ORDINARIO'!N32</f>
        <v>589168</v>
      </c>
      <c r="D32" s="20">
        <f>+'AJUSTE FOFIR 2022 '!D32</f>
        <v>2293</v>
      </c>
      <c r="E32" s="20">
        <f t="shared" si="0"/>
        <v>591461</v>
      </c>
    </row>
    <row r="33" spans="1:5" x14ac:dyDescent="0.25">
      <c r="A33" s="11">
        <v>30</v>
      </c>
      <c r="B33" s="12" t="s">
        <v>42</v>
      </c>
      <c r="C33" s="20">
        <f>+'MAYO ORDINARIO'!N33</f>
        <v>2130040</v>
      </c>
      <c r="D33" s="20">
        <f>+'AJUSTE FOFIR 2022 '!D33</f>
        <v>7974</v>
      </c>
      <c r="E33" s="20">
        <f t="shared" si="0"/>
        <v>2138014</v>
      </c>
    </row>
    <row r="34" spans="1:5" x14ac:dyDescent="0.25">
      <c r="A34" s="11">
        <v>31</v>
      </c>
      <c r="B34" s="12" t="s">
        <v>43</v>
      </c>
      <c r="C34" s="20">
        <f>+'MAYO ORDINARIO'!N34</f>
        <v>950060</v>
      </c>
      <c r="D34" s="20">
        <f>+'AJUSTE FOFIR 2022 '!D34</f>
        <v>4572</v>
      </c>
      <c r="E34" s="20">
        <f t="shared" si="0"/>
        <v>954632</v>
      </c>
    </row>
    <row r="35" spans="1:5" x14ac:dyDescent="0.25">
      <c r="A35" s="11">
        <v>32</v>
      </c>
      <c r="B35" s="12" t="s">
        <v>44</v>
      </c>
      <c r="C35" s="20">
        <f>+'MAYO ORDINARIO'!N35</f>
        <v>202686</v>
      </c>
      <c r="D35" s="20">
        <f>+'AJUSTE FOFIR 2022 '!D35</f>
        <v>562</v>
      </c>
      <c r="E35" s="20">
        <f t="shared" si="0"/>
        <v>203248</v>
      </c>
    </row>
    <row r="36" spans="1:5" x14ac:dyDescent="0.25">
      <c r="A36" s="11">
        <v>33</v>
      </c>
      <c r="B36" s="12" t="s">
        <v>45</v>
      </c>
      <c r="C36" s="20">
        <f>+'MAYO ORDINARIO'!N36</f>
        <v>399728</v>
      </c>
      <c r="D36" s="20">
        <f>+'AJUSTE FOFIR 2022 '!D36</f>
        <v>2682</v>
      </c>
      <c r="E36" s="20">
        <f t="shared" si="0"/>
        <v>402410</v>
      </c>
    </row>
    <row r="37" spans="1:5" x14ac:dyDescent="0.25">
      <c r="A37" s="11">
        <v>34</v>
      </c>
      <c r="B37" s="12" t="s">
        <v>46</v>
      </c>
      <c r="C37" s="20">
        <f>+'MAYO ORDINARIO'!N37</f>
        <v>256171</v>
      </c>
      <c r="D37" s="20">
        <f>+'AJUSTE FOFIR 2022 '!D37</f>
        <v>943</v>
      </c>
      <c r="E37" s="20">
        <f t="shared" si="0"/>
        <v>257114</v>
      </c>
    </row>
    <row r="38" spans="1:5" x14ac:dyDescent="0.25">
      <c r="A38" s="11">
        <v>35</v>
      </c>
      <c r="B38" s="12" t="s">
        <v>47</v>
      </c>
      <c r="C38" s="20">
        <f>+'MAYO ORDINARIO'!N38</f>
        <v>168107</v>
      </c>
      <c r="D38" s="20">
        <f>+'AJUSTE FOFIR 2022 '!D38</f>
        <v>737</v>
      </c>
      <c r="E38" s="20">
        <f t="shared" si="0"/>
        <v>168844</v>
      </c>
    </row>
    <row r="39" spans="1:5" x14ac:dyDescent="0.25">
      <c r="A39" s="11">
        <v>36</v>
      </c>
      <c r="B39" s="12" t="s">
        <v>48</v>
      </c>
      <c r="C39" s="20">
        <f>+'MAYO ORDINARIO'!N39</f>
        <v>510165</v>
      </c>
      <c r="D39" s="20">
        <f>+'AJUSTE FOFIR 2022 '!D39</f>
        <v>2687</v>
      </c>
      <c r="E39" s="20">
        <f t="shared" si="0"/>
        <v>512852</v>
      </c>
    </row>
    <row r="40" spans="1:5" x14ac:dyDescent="0.25">
      <c r="A40" s="11">
        <v>37</v>
      </c>
      <c r="B40" s="12" t="s">
        <v>49</v>
      </c>
      <c r="C40" s="20">
        <f>+'MAYO ORDINARIO'!N40</f>
        <v>569774</v>
      </c>
      <c r="D40" s="20">
        <f>+'AJUSTE FOFIR 2022 '!D40</f>
        <v>2416</v>
      </c>
      <c r="E40" s="20">
        <f t="shared" si="0"/>
        <v>572190</v>
      </c>
    </row>
    <row r="41" spans="1:5" x14ac:dyDescent="0.25">
      <c r="A41" s="11">
        <v>38</v>
      </c>
      <c r="B41" s="12" t="s">
        <v>50</v>
      </c>
      <c r="C41" s="20">
        <f>+'MAYO ORDINARIO'!N41</f>
        <v>283309</v>
      </c>
      <c r="D41" s="20">
        <f>+'AJUSTE FOFIR 2022 '!D41</f>
        <v>1004</v>
      </c>
      <c r="E41" s="20">
        <f t="shared" si="0"/>
        <v>284313</v>
      </c>
    </row>
    <row r="42" spans="1:5" x14ac:dyDescent="0.25">
      <c r="A42" s="11">
        <v>39</v>
      </c>
      <c r="B42" s="12" t="s">
        <v>51</v>
      </c>
      <c r="C42" s="20">
        <f>+'MAYO ORDINARIO'!N42</f>
        <v>18658471</v>
      </c>
      <c r="D42" s="20">
        <f>+'AJUSTE FOFIR 2022 '!D42</f>
        <v>113976</v>
      </c>
      <c r="E42" s="20">
        <f t="shared" si="0"/>
        <v>18772447</v>
      </c>
    </row>
    <row r="43" spans="1:5" x14ac:dyDescent="0.25">
      <c r="A43" s="11">
        <v>40</v>
      </c>
      <c r="B43" s="12" t="s">
        <v>52</v>
      </c>
      <c r="C43" s="20">
        <f>+'MAYO ORDINARIO'!N43</f>
        <v>602519</v>
      </c>
      <c r="D43" s="20">
        <f>+'AJUSTE FOFIR 2022 '!D43</f>
        <v>3272</v>
      </c>
      <c r="E43" s="20">
        <f t="shared" si="0"/>
        <v>605791</v>
      </c>
    </row>
    <row r="44" spans="1:5" x14ac:dyDescent="0.25">
      <c r="A44" s="11">
        <v>41</v>
      </c>
      <c r="B44" s="12" t="s">
        <v>53</v>
      </c>
      <c r="C44" s="20">
        <f>+'MAYO ORDINARIO'!N44</f>
        <v>3474646</v>
      </c>
      <c r="D44" s="20">
        <f>+'AJUSTE FOFIR 2022 '!D44</f>
        <v>16208</v>
      </c>
      <c r="E44" s="20">
        <f t="shared" si="0"/>
        <v>3490854</v>
      </c>
    </row>
    <row r="45" spans="1:5" x14ac:dyDescent="0.25">
      <c r="A45" s="11">
        <v>42</v>
      </c>
      <c r="B45" s="12" t="s">
        <v>54</v>
      </c>
      <c r="C45" s="20">
        <f>+'MAYO ORDINARIO'!N45</f>
        <v>1303674</v>
      </c>
      <c r="D45" s="20">
        <f>+'AJUSTE FOFIR 2022 '!D45</f>
        <v>8891</v>
      </c>
      <c r="E45" s="20">
        <f t="shared" si="0"/>
        <v>1312565</v>
      </c>
    </row>
    <row r="46" spans="1:5" x14ac:dyDescent="0.25">
      <c r="A46" s="11">
        <v>43</v>
      </c>
      <c r="B46" s="12" t="s">
        <v>55</v>
      </c>
      <c r="C46" s="20">
        <f>+'MAYO ORDINARIO'!N46</f>
        <v>16827641</v>
      </c>
      <c r="D46" s="20">
        <f>+'AJUSTE FOFIR 2022 '!D46</f>
        <v>114274</v>
      </c>
      <c r="E46" s="20">
        <f t="shared" si="0"/>
        <v>16941915</v>
      </c>
    </row>
    <row r="47" spans="1:5" x14ac:dyDescent="0.25">
      <c r="A47" s="11">
        <v>44</v>
      </c>
      <c r="B47" s="12" t="s">
        <v>56</v>
      </c>
      <c r="C47" s="20">
        <f>+'MAYO ORDINARIO'!N47</f>
        <v>7134907</v>
      </c>
      <c r="D47" s="20">
        <f>+'AJUSTE FOFIR 2022 '!D47</f>
        <v>34479</v>
      </c>
      <c r="E47" s="20">
        <f t="shared" si="0"/>
        <v>7169386</v>
      </c>
    </row>
    <row r="48" spans="1:5" x14ac:dyDescent="0.25">
      <c r="A48" s="11">
        <v>45</v>
      </c>
      <c r="B48" s="12" t="s">
        <v>57</v>
      </c>
      <c r="C48" s="20">
        <f>+'MAYO ORDINARIO'!N48</f>
        <v>1246022</v>
      </c>
      <c r="D48" s="20">
        <f>+'AJUSTE FOFIR 2022 '!D48</f>
        <v>8709</v>
      </c>
      <c r="E48" s="20">
        <f t="shared" si="0"/>
        <v>1254731</v>
      </c>
    </row>
    <row r="49" spans="1:5" x14ac:dyDescent="0.25">
      <c r="A49" s="11">
        <v>46</v>
      </c>
      <c r="B49" s="12" t="s">
        <v>58</v>
      </c>
      <c r="C49" s="20">
        <f>+'MAYO ORDINARIO'!N49</f>
        <v>683095</v>
      </c>
      <c r="D49" s="20">
        <f>+'AJUSTE FOFIR 2022 '!D49</f>
        <v>3996</v>
      </c>
      <c r="E49" s="20">
        <f t="shared" si="0"/>
        <v>687091</v>
      </c>
    </row>
    <row r="50" spans="1:5" x14ac:dyDescent="0.25">
      <c r="A50" s="11">
        <v>47</v>
      </c>
      <c r="B50" s="12" t="s">
        <v>59</v>
      </c>
      <c r="C50" s="20">
        <f>+'MAYO ORDINARIO'!N50</f>
        <v>95311</v>
      </c>
      <c r="D50" s="20">
        <f>+'AJUSTE FOFIR 2022 '!D50</f>
        <v>215</v>
      </c>
      <c r="E50" s="20">
        <f t="shared" si="0"/>
        <v>95526</v>
      </c>
    </row>
    <row r="51" spans="1:5" x14ac:dyDescent="0.25">
      <c r="A51" s="11">
        <v>48</v>
      </c>
      <c r="B51" s="12" t="s">
        <v>60</v>
      </c>
      <c r="C51" s="20">
        <f>+'MAYO ORDINARIO'!N51</f>
        <v>241081</v>
      </c>
      <c r="D51" s="20">
        <f>+'AJUSTE FOFIR 2022 '!D51</f>
        <v>902</v>
      </c>
      <c r="E51" s="20">
        <f t="shared" si="0"/>
        <v>241983</v>
      </c>
    </row>
    <row r="52" spans="1:5" x14ac:dyDescent="0.25">
      <c r="A52" s="11">
        <v>49</v>
      </c>
      <c r="B52" s="12" t="s">
        <v>61</v>
      </c>
      <c r="C52" s="20">
        <f>+'MAYO ORDINARIO'!N52</f>
        <v>188167</v>
      </c>
      <c r="D52" s="20">
        <f>+'AJUSTE FOFIR 2022 '!D52</f>
        <v>605</v>
      </c>
      <c r="E52" s="20">
        <f t="shared" si="0"/>
        <v>188772</v>
      </c>
    </row>
    <row r="53" spans="1:5" x14ac:dyDescent="0.25">
      <c r="A53" s="11">
        <v>50</v>
      </c>
      <c r="B53" s="12" t="s">
        <v>62</v>
      </c>
      <c r="C53" s="20">
        <f>+'MAYO ORDINARIO'!N53</f>
        <v>458140</v>
      </c>
      <c r="D53" s="20">
        <f>+'AJUSTE FOFIR 2022 '!D53</f>
        <v>2361</v>
      </c>
      <c r="E53" s="20">
        <f t="shared" si="0"/>
        <v>460501</v>
      </c>
    </row>
    <row r="54" spans="1:5" x14ac:dyDescent="0.25">
      <c r="A54" s="11">
        <v>51</v>
      </c>
      <c r="B54" s="12" t="s">
        <v>63</v>
      </c>
      <c r="C54" s="20">
        <f>+'MAYO ORDINARIO'!N54</f>
        <v>728445</v>
      </c>
      <c r="D54" s="20">
        <f>+'AJUSTE FOFIR 2022 '!D54</f>
        <v>3809</v>
      </c>
      <c r="E54" s="20">
        <f t="shared" si="0"/>
        <v>732254</v>
      </c>
    </row>
    <row r="55" spans="1:5" x14ac:dyDescent="0.25">
      <c r="A55" s="11">
        <v>52</v>
      </c>
      <c r="B55" s="12" t="s">
        <v>64</v>
      </c>
      <c r="C55" s="20">
        <f>+'MAYO ORDINARIO'!N55</f>
        <v>856253</v>
      </c>
      <c r="D55" s="20">
        <f>+'AJUSTE FOFIR 2022 '!D55</f>
        <v>4333</v>
      </c>
      <c r="E55" s="20">
        <f t="shared" si="0"/>
        <v>860586</v>
      </c>
    </row>
    <row r="56" spans="1:5" x14ac:dyDescent="0.25">
      <c r="A56" s="11">
        <v>53</v>
      </c>
      <c r="B56" s="12" t="s">
        <v>65</v>
      </c>
      <c r="C56" s="20">
        <f>+'MAYO ORDINARIO'!N56</f>
        <v>640921</v>
      </c>
      <c r="D56" s="20">
        <f>+'AJUSTE FOFIR 2022 '!D56</f>
        <v>1038</v>
      </c>
      <c r="E56" s="20">
        <f t="shared" si="0"/>
        <v>641959</v>
      </c>
    </row>
    <row r="57" spans="1:5" x14ac:dyDescent="0.25">
      <c r="A57" s="11">
        <v>54</v>
      </c>
      <c r="B57" s="12" t="s">
        <v>66</v>
      </c>
      <c r="C57" s="20">
        <f>+'MAYO ORDINARIO'!N57</f>
        <v>161544</v>
      </c>
      <c r="D57" s="20">
        <f>+'AJUSTE FOFIR 2022 '!D57</f>
        <v>507</v>
      </c>
      <c r="E57" s="20">
        <f t="shared" si="0"/>
        <v>162051</v>
      </c>
    </row>
    <row r="58" spans="1:5" x14ac:dyDescent="0.25">
      <c r="A58" s="11">
        <v>55</v>
      </c>
      <c r="B58" s="12" t="s">
        <v>67</v>
      </c>
      <c r="C58" s="20">
        <f>+'MAYO ORDINARIO'!N58</f>
        <v>497500</v>
      </c>
      <c r="D58" s="20">
        <f>+'AJUSTE FOFIR 2022 '!D58</f>
        <v>2203</v>
      </c>
      <c r="E58" s="20">
        <f t="shared" si="0"/>
        <v>499703</v>
      </c>
    </row>
    <row r="59" spans="1:5" x14ac:dyDescent="0.25">
      <c r="A59" s="11">
        <v>56</v>
      </c>
      <c r="B59" s="12" t="s">
        <v>68</v>
      </c>
      <c r="C59" s="20">
        <f>+'MAYO ORDINARIO'!N59</f>
        <v>196861</v>
      </c>
      <c r="D59" s="20">
        <f>+'AJUSTE FOFIR 2022 '!D59</f>
        <v>760</v>
      </c>
      <c r="E59" s="20">
        <f t="shared" si="0"/>
        <v>197621</v>
      </c>
    </row>
    <row r="60" spans="1:5" x14ac:dyDescent="0.25">
      <c r="A60" s="11">
        <v>57</v>
      </c>
      <c r="B60" s="12" t="s">
        <v>69</v>
      </c>
      <c r="C60" s="20">
        <f>+'MAYO ORDINARIO'!N60</f>
        <v>6400772</v>
      </c>
      <c r="D60" s="20">
        <f>+'AJUSTE FOFIR 2022 '!D60</f>
        <v>34794</v>
      </c>
      <c r="E60" s="20">
        <f t="shared" si="0"/>
        <v>6435566</v>
      </c>
    </row>
    <row r="61" spans="1:5" x14ac:dyDescent="0.25">
      <c r="A61" s="11">
        <v>58</v>
      </c>
      <c r="B61" s="12" t="s">
        <v>70</v>
      </c>
      <c r="C61" s="20">
        <f>+'MAYO ORDINARIO'!N61</f>
        <v>1666369</v>
      </c>
      <c r="D61" s="20">
        <f>+'AJUSTE FOFIR 2022 '!D61</f>
        <v>14539</v>
      </c>
      <c r="E61" s="20">
        <f t="shared" si="0"/>
        <v>1680908</v>
      </c>
    </row>
    <row r="62" spans="1:5" x14ac:dyDescent="0.25">
      <c r="A62" s="11">
        <v>59</v>
      </c>
      <c r="B62" s="12" t="s">
        <v>71</v>
      </c>
      <c r="C62" s="20">
        <f>+'MAYO ORDINARIO'!N62</f>
        <v>6272662</v>
      </c>
      <c r="D62" s="20">
        <f>+'AJUSTE FOFIR 2022 '!D62</f>
        <v>36357</v>
      </c>
      <c r="E62" s="20">
        <f t="shared" si="0"/>
        <v>6309019</v>
      </c>
    </row>
    <row r="63" spans="1:5" x14ac:dyDescent="0.25">
      <c r="A63" s="11">
        <v>60</v>
      </c>
      <c r="B63" s="12" t="s">
        <v>72</v>
      </c>
      <c r="C63" s="20">
        <f>+'MAYO ORDINARIO'!N63</f>
        <v>333995</v>
      </c>
      <c r="D63" s="20">
        <f>+'AJUSTE FOFIR 2022 '!D63</f>
        <v>1349</v>
      </c>
      <c r="E63" s="20">
        <f t="shared" si="0"/>
        <v>335344</v>
      </c>
    </row>
    <row r="64" spans="1:5" x14ac:dyDescent="0.25">
      <c r="A64" s="11">
        <v>61</v>
      </c>
      <c r="B64" s="12" t="s">
        <v>73</v>
      </c>
      <c r="C64" s="20">
        <f>+'MAYO ORDINARIO'!N64</f>
        <v>487543</v>
      </c>
      <c r="D64" s="20">
        <f>+'AJUSTE FOFIR 2022 '!D64</f>
        <v>2070</v>
      </c>
      <c r="E64" s="20">
        <f t="shared" si="0"/>
        <v>489613</v>
      </c>
    </row>
    <row r="65" spans="1:5" x14ac:dyDescent="0.25">
      <c r="A65" s="11">
        <v>62</v>
      </c>
      <c r="B65" s="12" t="s">
        <v>74</v>
      </c>
      <c r="C65" s="20">
        <f>+'MAYO ORDINARIO'!N65</f>
        <v>162882</v>
      </c>
      <c r="D65" s="20">
        <f>+'AJUSTE FOFIR 2022 '!D65</f>
        <v>559</v>
      </c>
      <c r="E65" s="20">
        <f t="shared" si="0"/>
        <v>163441</v>
      </c>
    </row>
    <row r="66" spans="1:5" x14ac:dyDescent="0.25">
      <c r="A66" s="11">
        <v>63</v>
      </c>
      <c r="B66" s="12" t="s">
        <v>75</v>
      </c>
      <c r="C66" s="20">
        <f>+'MAYO ORDINARIO'!N66</f>
        <v>499752</v>
      </c>
      <c r="D66" s="20">
        <f>+'AJUSTE FOFIR 2022 '!D66</f>
        <v>2948</v>
      </c>
      <c r="E66" s="20">
        <f t="shared" si="0"/>
        <v>502700</v>
      </c>
    </row>
    <row r="67" spans="1:5" x14ac:dyDescent="0.25">
      <c r="A67" s="11">
        <v>64</v>
      </c>
      <c r="B67" s="12" t="s">
        <v>76</v>
      </c>
      <c r="C67" s="20">
        <f>+'MAYO ORDINARIO'!N67</f>
        <v>797107</v>
      </c>
      <c r="D67" s="20">
        <f>+'AJUSTE FOFIR 2022 '!D67</f>
        <v>4341</v>
      </c>
      <c r="E67" s="20">
        <f t="shared" si="0"/>
        <v>801448</v>
      </c>
    </row>
    <row r="68" spans="1:5" x14ac:dyDescent="0.25">
      <c r="A68" s="11">
        <v>65</v>
      </c>
      <c r="B68" s="12" t="s">
        <v>77</v>
      </c>
      <c r="C68" s="20">
        <f>+'MAYO ORDINARIO'!N68</f>
        <v>273548</v>
      </c>
      <c r="D68" s="20">
        <f>+'AJUSTE FOFIR 2022 '!D68</f>
        <v>794</v>
      </c>
      <c r="E68" s="20">
        <f t="shared" si="0"/>
        <v>274342</v>
      </c>
    </row>
    <row r="69" spans="1:5" x14ac:dyDescent="0.25">
      <c r="A69" s="11">
        <v>66</v>
      </c>
      <c r="B69" s="12" t="s">
        <v>78</v>
      </c>
      <c r="C69" s="20">
        <f>+'MAYO ORDINARIO'!N69</f>
        <v>919970</v>
      </c>
      <c r="D69" s="20">
        <f>+'AJUSTE FOFIR 2022 '!D69</f>
        <v>3659</v>
      </c>
      <c r="E69" s="20">
        <f t="shared" ref="E69:E132" si="1">+SUM(C69:D69)</f>
        <v>923629</v>
      </c>
    </row>
    <row r="70" spans="1:5" x14ac:dyDescent="0.25">
      <c r="A70" s="11">
        <v>67</v>
      </c>
      <c r="B70" s="12" t="s">
        <v>79</v>
      </c>
      <c r="C70" s="20">
        <f>+'MAYO ORDINARIO'!N70</f>
        <v>95387512</v>
      </c>
      <c r="D70" s="20">
        <f>+'AJUSTE FOFIR 2022 '!D70</f>
        <v>643902</v>
      </c>
      <c r="E70" s="20">
        <f t="shared" si="1"/>
        <v>96031414</v>
      </c>
    </row>
    <row r="71" spans="1:5" x14ac:dyDescent="0.25">
      <c r="A71" s="11">
        <v>68</v>
      </c>
      <c r="B71" s="12" t="s">
        <v>80</v>
      </c>
      <c r="C71" s="20">
        <f>+'MAYO ORDINARIO'!N71</f>
        <v>3677662</v>
      </c>
      <c r="D71" s="20">
        <f>+'AJUSTE FOFIR 2022 '!D71</f>
        <v>25101</v>
      </c>
      <c r="E71" s="20">
        <f t="shared" si="1"/>
        <v>3702763</v>
      </c>
    </row>
    <row r="72" spans="1:5" x14ac:dyDescent="0.25">
      <c r="A72" s="11">
        <v>69</v>
      </c>
      <c r="B72" s="12" t="s">
        <v>81</v>
      </c>
      <c r="C72" s="20">
        <f>+'MAYO ORDINARIO'!N72</f>
        <v>364523</v>
      </c>
      <c r="D72" s="20">
        <f>+'AJUSTE FOFIR 2022 '!D72</f>
        <v>1658</v>
      </c>
      <c r="E72" s="20">
        <f t="shared" si="1"/>
        <v>366181</v>
      </c>
    </row>
    <row r="73" spans="1:5" x14ac:dyDescent="0.25">
      <c r="A73" s="11">
        <v>70</v>
      </c>
      <c r="B73" s="12" t="s">
        <v>82</v>
      </c>
      <c r="C73" s="20">
        <f>+'MAYO ORDINARIO'!N73</f>
        <v>770648</v>
      </c>
      <c r="D73" s="20">
        <f>+'AJUSTE FOFIR 2022 '!D73</f>
        <v>4151</v>
      </c>
      <c r="E73" s="20">
        <f t="shared" si="1"/>
        <v>774799</v>
      </c>
    </row>
    <row r="74" spans="1:5" x14ac:dyDescent="0.25">
      <c r="A74" s="11">
        <v>71</v>
      </c>
      <c r="B74" s="12" t="s">
        <v>83</v>
      </c>
      <c r="C74" s="20">
        <f>+'MAYO ORDINARIO'!N74</f>
        <v>660859</v>
      </c>
      <c r="D74" s="20">
        <f>+'AJUSTE FOFIR 2022 '!D74</f>
        <v>1906</v>
      </c>
      <c r="E74" s="20">
        <f t="shared" si="1"/>
        <v>662765</v>
      </c>
    </row>
    <row r="75" spans="1:5" x14ac:dyDescent="0.25">
      <c r="A75" s="11">
        <v>72</v>
      </c>
      <c r="B75" s="12" t="s">
        <v>84</v>
      </c>
      <c r="C75" s="20">
        <f>+'MAYO ORDINARIO'!N75</f>
        <v>3159295</v>
      </c>
      <c r="D75" s="20">
        <f>+'AJUSTE FOFIR 2022 '!D75</f>
        <v>38735</v>
      </c>
      <c r="E75" s="20">
        <f t="shared" si="1"/>
        <v>3198030</v>
      </c>
    </row>
    <row r="76" spans="1:5" x14ac:dyDescent="0.25">
      <c r="A76" s="11">
        <v>73</v>
      </c>
      <c r="B76" s="12" t="s">
        <v>85</v>
      </c>
      <c r="C76" s="20">
        <f>+'MAYO ORDINARIO'!N76</f>
        <v>4478599</v>
      </c>
      <c r="D76" s="20">
        <f>+'AJUSTE FOFIR 2022 '!D76</f>
        <v>23728</v>
      </c>
      <c r="E76" s="20">
        <f t="shared" si="1"/>
        <v>4502327</v>
      </c>
    </row>
    <row r="77" spans="1:5" x14ac:dyDescent="0.25">
      <c r="A77" s="11">
        <v>74</v>
      </c>
      <c r="B77" s="12" t="s">
        <v>86</v>
      </c>
      <c r="C77" s="20">
        <f>+'MAYO ORDINARIO'!N77</f>
        <v>200667</v>
      </c>
      <c r="D77" s="20">
        <f>+'AJUSTE FOFIR 2022 '!D77</f>
        <v>481</v>
      </c>
      <c r="E77" s="20">
        <f t="shared" si="1"/>
        <v>201148</v>
      </c>
    </row>
    <row r="78" spans="1:5" x14ac:dyDescent="0.25">
      <c r="A78" s="11">
        <v>75</v>
      </c>
      <c r="B78" s="12" t="s">
        <v>87</v>
      </c>
      <c r="C78" s="20">
        <f>+'MAYO ORDINARIO'!N78</f>
        <v>617799</v>
      </c>
      <c r="D78" s="20">
        <f>+'AJUSTE FOFIR 2022 '!D78</f>
        <v>1752</v>
      </c>
      <c r="E78" s="20">
        <f t="shared" si="1"/>
        <v>619551</v>
      </c>
    </row>
    <row r="79" spans="1:5" x14ac:dyDescent="0.25">
      <c r="A79" s="11">
        <v>76</v>
      </c>
      <c r="B79" s="12" t="s">
        <v>88</v>
      </c>
      <c r="C79" s="20">
        <f>+'MAYO ORDINARIO'!N79</f>
        <v>481268</v>
      </c>
      <c r="D79" s="20">
        <f>+'AJUSTE FOFIR 2022 '!D79</f>
        <v>2204</v>
      </c>
      <c r="E79" s="20">
        <f t="shared" si="1"/>
        <v>483472</v>
      </c>
    </row>
    <row r="80" spans="1:5" x14ac:dyDescent="0.25">
      <c r="A80" s="11">
        <v>77</v>
      </c>
      <c r="B80" s="12" t="s">
        <v>89</v>
      </c>
      <c r="C80" s="20">
        <f>+'MAYO ORDINARIO'!N80</f>
        <v>589748</v>
      </c>
      <c r="D80" s="20">
        <f>+'AJUSTE FOFIR 2022 '!D80</f>
        <v>3413</v>
      </c>
      <c r="E80" s="20">
        <f t="shared" si="1"/>
        <v>593161</v>
      </c>
    </row>
    <row r="81" spans="1:5" x14ac:dyDescent="0.25">
      <c r="A81" s="11">
        <v>78</v>
      </c>
      <c r="B81" s="12" t="s">
        <v>90</v>
      </c>
      <c r="C81" s="20">
        <f>+'MAYO ORDINARIO'!N81</f>
        <v>282528</v>
      </c>
      <c r="D81" s="20">
        <f>+'AJUSTE FOFIR 2022 '!D81</f>
        <v>1492</v>
      </c>
      <c r="E81" s="20">
        <f t="shared" si="1"/>
        <v>284020</v>
      </c>
    </row>
    <row r="82" spans="1:5" x14ac:dyDescent="0.25">
      <c r="A82" s="11">
        <v>79</v>
      </c>
      <c r="B82" s="12" t="s">
        <v>91</v>
      </c>
      <c r="C82" s="20">
        <f>+'MAYO ORDINARIO'!N82</f>
        <v>17103009</v>
      </c>
      <c r="D82" s="20">
        <f>+'AJUSTE FOFIR 2022 '!D82</f>
        <v>127251</v>
      </c>
      <c r="E82" s="20">
        <f t="shared" si="1"/>
        <v>17230260</v>
      </c>
    </row>
    <row r="83" spans="1:5" x14ac:dyDescent="0.25">
      <c r="A83" s="11">
        <v>80</v>
      </c>
      <c r="B83" s="12" t="s">
        <v>92</v>
      </c>
      <c r="C83" s="20">
        <f>+'MAYO ORDINARIO'!N83</f>
        <v>267953</v>
      </c>
      <c r="D83" s="20">
        <f>+'AJUSTE FOFIR 2022 '!D83</f>
        <v>862</v>
      </c>
      <c r="E83" s="20">
        <f t="shared" si="1"/>
        <v>268815</v>
      </c>
    </row>
    <row r="84" spans="1:5" x14ac:dyDescent="0.25">
      <c r="A84" s="11">
        <v>81</v>
      </c>
      <c r="B84" s="12" t="s">
        <v>93</v>
      </c>
      <c r="C84" s="20">
        <f>+'MAYO ORDINARIO'!N84</f>
        <v>265896</v>
      </c>
      <c r="D84" s="20">
        <f>+'AJUSTE FOFIR 2022 '!D84</f>
        <v>1000</v>
      </c>
      <c r="E84" s="20">
        <f t="shared" si="1"/>
        <v>266896</v>
      </c>
    </row>
    <row r="85" spans="1:5" x14ac:dyDescent="0.25">
      <c r="A85" s="11">
        <v>82</v>
      </c>
      <c r="B85" s="12" t="s">
        <v>94</v>
      </c>
      <c r="C85" s="20">
        <f>+'MAYO ORDINARIO'!N85</f>
        <v>481079</v>
      </c>
      <c r="D85" s="20">
        <f>+'AJUSTE FOFIR 2022 '!D85</f>
        <v>2318</v>
      </c>
      <c r="E85" s="20">
        <f t="shared" si="1"/>
        <v>483397</v>
      </c>
    </row>
    <row r="86" spans="1:5" x14ac:dyDescent="0.25">
      <c r="A86" s="11">
        <v>83</v>
      </c>
      <c r="B86" s="12" t="s">
        <v>95</v>
      </c>
      <c r="C86" s="20">
        <f>+'MAYO ORDINARIO'!N86</f>
        <v>1126005</v>
      </c>
      <c r="D86" s="20">
        <f>+'AJUSTE FOFIR 2022 '!D86</f>
        <v>8163</v>
      </c>
      <c r="E86" s="20">
        <f t="shared" si="1"/>
        <v>1134168</v>
      </c>
    </row>
    <row r="87" spans="1:5" x14ac:dyDescent="0.25">
      <c r="A87" s="11">
        <v>84</v>
      </c>
      <c r="B87" s="12" t="s">
        <v>96</v>
      </c>
      <c r="C87" s="20">
        <f>+'MAYO ORDINARIO'!N87</f>
        <v>734067</v>
      </c>
      <c r="D87" s="20">
        <f>+'AJUSTE FOFIR 2022 '!D87</f>
        <v>4651</v>
      </c>
      <c r="E87" s="20">
        <f t="shared" si="1"/>
        <v>738718</v>
      </c>
    </row>
    <row r="88" spans="1:5" x14ac:dyDescent="0.25">
      <c r="A88" s="11">
        <v>85</v>
      </c>
      <c r="B88" s="12" t="s">
        <v>97</v>
      </c>
      <c r="C88" s="20">
        <f>+'MAYO ORDINARIO'!N88</f>
        <v>2845034</v>
      </c>
      <c r="D88" s="20">
        <f>+'AJUSTE FOFIR 2022 '!D88</f>
        <v>14395</v>
      </c>
      <c r="E88" s="20">
        <f t="shared" si="1"/>
        <v>2859429</v>
      </c>
    </row>
    <row r="89" spans="1:5" x14ac:dyDescent="0.25">
      <c r="A89" s="11">
        <v>86</v>
      </c>
      <c r="B89" s="12" t="s">
        <v>98</v>
      </c>
      <c r="C89" s="20">
        <f>+'MAYO ORDINARIO'!N89</f>
        <v>265390</v>
      </c>
      <c r="D89" s="20">
        <f>+'AJUSTE FOFIR 2022 '!D89</f>
        <v>1554</v>
      </c>
      <c r="E89" s="20">
        <f t="shared" si="1"/>
        <v>266944</v>
      </c>
    </row>
    <row r="90" spans="1:5" x14ac:dyDescent="0.25">
      <c r="A90" s="11">
        <v>87</v>
      </c>
      <c r="B90" s="12" t="s">
        <v>99</v>
      </c>
      <c r="C90" s="20">
        <f>+'MAYO ORDINARIO'!N90</f>
        <v>601240</v>
      </c>
      <c r="D90" s="20">
        <f>+'AJUSTE FOFIR 2022 '!D90</f>
        <v>3233</v>
      </c>
      <c r="E90" s="20">
        <f t="shared" si="1"/>
        <v>604473</v>
      </c>
    </row>
    <row r="91" spans="1:5" x14ac:dyDescent="0.25">
      <c r="A91" s="11">
        <v>88</v>
      </c>
      <c r="B91" s="12" t="s">
        <v>100</v>
      </c>
      <c r="C91" s="20">
        <f>+'MAYO ORDINARIO'!N91</f>
        <v>413975</v>
      </c>
      <c r="D91" s="20">
        <f>+'AJUSTE FOFIR 2022 '!D91</f>
        <v>1610</v>
      </c>
      <c r="E91" s="20">
        <f t="shared" si="1"/>
        <v>415585</v>
      </c>
    </row>
    <row r="92" spans="1:5" x14ac:dyDescent="0.25">
      <c r="A92" s="11">
        <v>89</v>
      </c>
      <c r="B92" s="12" t="s">
        <v>101</v>
      </c>
      <c r="C92" s="20">
        <f>+'MAYO ORDINARIO'!N92</f>
        <v>249308</v>
      </c>
      <c r="D92" s="20">
        <f>+'AJUSTE FOFIR 2022 '!D92</f>
        <v>1194</v>
      </c>
      <c r="E92" s="20">
        <f t="shared" si="1"/>
        <v>250502</v>
      </c>
    </row>
    <row r="93" spans="1:5" x14ac:dyDescent="0.25">
      <c r="A93" s="11">
        <v>90</v>
      </c>
      <c r="B93" s="12" t="s">
        <v>102</v>
      </c>
      <c r="C93" s="20">
        <f>+'MAYO ORDINARIO'!N93</f>
        <v>679000</v>
      </c>
      <c r="D93" s="20">
        <f>+'AJUSTE FOFIR 2022 '!D93</f>
        <v>3551</v>
      </c>
      <c r="E93" s="20">
        <f t="shared" si="1"/>
        <v>682551</v>
      </c>
    </row>
    <row r="94" spans="1:5" x14ac:dyDescent="0.25">
      <c r="A94" s="11">
        <v>91</v>
      </c>
      <c r="B94" s="12" t="s">
        <v>103</v>
      </c>
      <c r="C94" s="20">
        <f>+'MAYO ORDINARIO'!N94</f>
        <v>1022161</v>
      </c>
      <c r="D94" s="20">
        <f>+'AJUSTE FOFIR 2022 '!D94</f>
        <v>6568</v>
      </c>
      <c r="E94" s="20">
        <f t="shared" si="1"/>
        <v>1028729</v>
      </c>
    </row>
    <row r="95" spans="1:5" x14ac:dyDescent="0.25">
      <c r="A95" s="11">
        <v>92</v>
      </c>
      <c r="B95" s="12" t="s">
        <v>104</v>
      </c>
      <c r="C95" s="20">
        <f>+'MAYO ORDINARIO'!N95</f>
        <v>285853</v>
      </c>
      <c r="D95" s="20">
        <f>+'AJUSTE FOFIR 2022 '!D95</f>
        <v>1249</v>
      </c>
      <c r="E95" s="20">
        <f t="shared" si="1"/>
        <v>287102</v>
      </c>
    </row>
    <row r="96" spans="1:5" x14ac:dyDescent="0.25">
      <c r="A96" s="11">
        <v>93</v>
      </c>
      <c r="B96" s="12" t="s">
        <v>105</v>
      </c>
      <c r="C96" s="20">
        <f>+'MAYO ORDINARIO'!N96</f>
        <v>125227</v>
      </c>
      <c r="D96" s="20">
        <f>+'AJUSTE FOFIR 2022 '!D96</f>
        <v>326</v>
      </c>
      <c r="E96" s="20">
        <f t="shared" si="1"/>
        <v>125553</v>
      </c>
    </row>
    <row r="97" spans="1:5" x14ac:dyDescent="0.25">
      <c r="A97" s="11">
        <v>94</v>
      </c>
      <c r="B97" s="12" t="s">
        <v>106</v>
      </c>
      <c r="C97" s="20">
        <f>+'MAYO ORDINARIO'!N97</f>
        <v>245212</v>
      </c>
      <c r="D97" s="20">
        <f>+'AJUSTE FOFIR 2022 '!D97</f>
        <v>958</v>
      </c>
      <c r="E97" s="20">
        <f t="shared" si="1"/>
        <v>246170</v>
      </c>
    </row>
    <row r="98" spans="1:5" x14ac:dyDescent="0.25">
      <c r="A98" s="11">
        <v>95</v>
      </c>
      <c r="B98" s="12" t="s">
        <v>107</v>
      </c>
      <c r="C98" s="20">
        <f>+'MAYO ORDINARIO'!N98</f>
        <v>548376</v>
      </c>
      <c r="D98" s="20">
        <f>+'AJUSTE FOFIR 2022 '!D98</f>
        <v>2539</v>
      </c>
      <c r="E98" s="20">
        <f t="shared" si="1"/>
        <v>550915</v>
      </c>
    </row>
    <row r="99" spans="1:5" x14ac:dyDescent="0.25">
      <c r="A99" s="11">
        <v>96</v>
      </c>
      <c r="B99" s="12" t="s">
        <v>108</v>
      </c>
      <c r="C99" s="20">
        <f>+'MAYO ORDINARIO'!N99</f>
        <v>189485</v>
      </c>
      <c r="D99" s="20">
        <f>+'AJUSTE FOFIR 2022 '!D99</f>
        <v>886</v>
      </c>
      <c r="E99" s="20">
        <f t="shared" si="1"/>
        <v>190371</v>
      </c>
    </row>
    <row r="100" spans="1:5" x14ac:dyDescent="0.25">
      <c r="A100" s="11">
        <v>97</v>
      </c>
      <c r="B100" s="12" t="s">
        <v>109</v>
      </c>
      <c r="C100" s="20">
        <f>+'MAYO ORDINARIO'!N100</f>
        <v>285100</v>
      </c>
      <c r="D100" s="20">
        <f>+'AJUSTE FOFIR 2022 '!D100</f>
        <v>1089</v>
      </c>
      <c r="E100" s="20">
        <f t="shared" si="1"/>
        <v>286189</v>
      </c>
    </row>
    <row r="101" spans="1:5" x14ac:dyDescent="0.25">
      <c r="A101" s="11">
        <v>98</v>
      </c>
      <c r="B101" s="12" t="s">
        <v>110</v>
      </c>
      <c r="C101" s="20">
        <f>+'MAYO ORDINARIO'!N101</f>
        <v>430133</v>
      </c>
      <c r="D101" s="20">
        <f>+'AJUSTE FOFIR 2022 '!D101</f>
        <v>2192</v>
      </c>
      <c r="E101" s="20">
        <f t="shared" si="1"/>
        <v>432325</v>
      </c>
    </row>
    <row r="102" spans="1:5" x14ac:dyDescent="0.25">
      <c r="A102" s="11">
        <v>99</v>
      </c>
      <c r="B102" s="12" t="s">
        <v>111</v>
      </c>
      <c r="C102" s="20">
        <f>+'MAYO ORDINARIO'!N102</f>
        <v>188617</v>
      </c>
      <c r="D102" s="20">
        <f>+'AJUSTE FOFIR 2022 '!D102</f>
        <v>214</v>
      </c>
      <c r="E102" s="20">
        <f t="shared" si="1"/>
        <v>188831</v>
      </c>
    </row>
    <row r="103" spans="1:5" x14ac:dyDescent="0.25">
      <c r="A103" s="11">
        <v>100</v>
      </c>
      <c r="B103" s="12" t="s">
        <v>112</v>
      </c>
      <c r="C103" s="20">
        <f>+'MAYO ORDINARIO'!N103</f>
        <v>163388</v>
      </c>
      <c r="D103" s="20">
        <f>+'AJUSTE FOFIR 2022 '!D103</f>
        <v>219</v>
      </c>
      <c r="E103" s="20">
        <f t="shared" si="1"/>
        <v>163607</v>
      </c>
    </row>
    <row r="104" spans="1:5" x14ac:dyDescent="0.25">
      <c r="A104" s="11">
        <v>101</v>
      </c>
      <c r="B104" s="12" t="s">
        <v>113</v>
      </c>
      <c r="C104" s="20">
        <f>+'MAYO ORDINARIO'!N104</f>
        <v>201703</v>
      </c>
      <c r="D104" s="20">
        <f>+'AJUSTE FOFIR 2022 '!D104</f>
        <v>420</v>
      </c>
      <c r="E104" s="20">
        <f t="shared" si="1"/>
        <v>202123</v>
      </c>
    </row>
    <row r="105" spans="1:5" x14ac:dyDescent="0.25">
      <c r="A105" s="11">
        <v>102</v>
      </c>
      <c r="B105" s="12" t="s">
        <v>114</v>
      </c>
      <c r="C105" s="20">
        <f>+'MAYO ORDINARIO'!N105</f>
        <v>646767</v>
      </c>
      <c r="D105" s="20">
        <f>+'AJUSTE FOFIR 2022 '!D105</f>
        <v>3608</v>
      </c>
      <c r="E105" s="20">
        <f t="shared" si="1"/>
        <v>650375</v>
      </c>
    </row>
    <row r="106" spans="1:5" x14ac:dyDescent="0.25">
      <c r="A106" s="11">
        <v>103</v>
      </c>
      <c r="B106" s="12" t="s">
        <v>115</v>
      </c>
      <c r="C106" s="20">
        <f>+'MAYO ORDINARIO'!N106</f>
        <v>1185214</v>
      </c>
      <c r="D106" s="20">
        <f>+'AJUSTE FOFIR 2022 '!D106</f>
        <v>8564</v>
      </c>
      <c r="E106" s="20">
        <f t="shared" si="1"/>
        <v>1193778</v>
      </c>
    </row>
    <row r="107" spans="1:5" x14ac:dyDescent="0.25">
      <c r="A107" s="11">
        <v>104</v>
      </c>
      <c r="B107" s="12" t="s">
        <v>116</v>
      </c>
      <c r="C107" s="20">
        <f>+'MAYO ORDINARIO'!N107</f>
        <v>544528</v>
      </c>
      <c r="D107" s="20">
        <f>+'AJUSTE FOFIR 2022 '!D107</f>
        <v>2769</v>
      </c>
      <c r="E107" s="20">
        <f t="shared" si="1"/>
        <v>547297</v>
      </c>
    </row>
    <row r="108" spans="1:5" x14ac:dyDescent="0.25">
      <c r="A108" s="11">
        <v>105</v>
      </c>
      <c r="B108" s="12" t="s">
        <v>117</v>
      </c>
      <c r="C108" s="20">
        <f>+'MAYO ORDINARIO'!N108</f>
        <v>626527</v>
      </c>
      <c r="D108" s="20">
        <f>+'AJUSTE FOFIR 2022 '!D108</f>
        <v>3927</v>
      </c>
      <c r="E108" s="20">
        <f t="shared" si="1"/>
        <v>630454</v>
      </c>
    </row>
    <row r="109" spans="1:5" x14ac:dyDescent="0.25">
      <c r="A109" s="11">
        <v>106</v>
      </c>
      <c r="B109" s="12" t="s">
        <v>118</v>
      </c>
      <c r="C109" s="20">
        <f>+'MAYO ORDINARIO'!N109</f>
        <v>165180</v>
      </c>
      <c r="D109" s="20">
        <f>+'AJUSTE FOFIR 2022 '!D109</f>
        <v>884</v>
      </c>
      <c r="E109" s="20">
        <f t="shared" si="1"/>
        <v>166064</v>
      </c>
    </row>
    <row r="110" spans="1:5" x14ac:dyDescent="0.25">
      <c r="A110" s="11">
        <v>107</v>
      </c>
      <c r="B110" s="12" t="s">
        <v>119</v>
      </c>
      <c r="C110" s="20">
        <f>+'MAYO ORDINARIO'!N110</f>
        <v>2929078</v>
      </c>
      <c r="D110" s="20">
        <f>+'AJUSTE FOFIR 2022 '!D110</f>
        <v>15453</v>
      </c>
      <c r="E110" s="20">
        <f t="shared" si="1"/>
        <v>2944531</v>
      </c>
    </row>
    <row r="111" spans="1:5" x14ac:dyDescent="0.25">
      <c r="A111" s="11">
        <v>108</v>
      </c>
      <c r="B111" s="12" t="s">
        <v>120</v>
      </c>
      <c r="C111" s="20">
        <f>+'MAYO ORDINARIO'!N111</f>
        <v>588259</v>
      </c>
      <c r="D111" s="20">
        <f>+'AJUSTE FOFIR 2022 '!D111</f>
        <v>3329</v>
      </c>
      <c r="E111" s="20">
        <f t="shared" si="1"/>
        <v>591588</v>
      </c>
    </row>
    <row r="112" spans="1:5" x14ac:dyDescent="0.25">
      <c r="A112" s="11">
        <v>109</v>
      </c>
      <c r="B112" s="12" t="s">
        <v>121</v>
      </c>
      <c r="C112" s="20">
        <f>+'MAYO ORDINARIO'!N112</f>
        <v>189912</v>
      </c>
      <c r="D112" s="20">
        <f>+'AJUSTE FOFIR 2022 '!D112</f>
        <v>686</v>
      </c>
      <c r="E112" s="20">
        <f t="shared" si="1"/>
        <v>190598</v>
      </c>
    </row>
    <row r="113" spans="1:5" x14ac:dyDescent="0.25">
      <c r="A113" s="11">
        <v>110</v>
      </c>
      <c r="B113" s="12" t="s">
        <v>122</v>
      </c>
      <c r="C113" s="20">
        <f>+'MAYO ORDINARIO'!N113</f>
        <v>283872</v>
      </c>
      <c r="D113" s="20">
        <f>+'AJUSTE FOFIR 2022 '!D113</f>
        <v>1209</v>
      </c>
      <c r="E113" s="20">
        <f t="shared" si="1"/>
        <v>285081</v>
      </c>
    </row>
    <row r="114" spans="1:5" x14ac:dyDescent="0.25">
      <c r="A114" s="11">
        <v>111</v>
      </c>
      <c r="B114" s="12" t="s">
        <v>123</v>
      </c>
      <c r="C114" s="20">
        <f>+'MAYO ORDINARIO'!N114</f>
        <v>514524</v>
      </c>
      <c r="D114" s="20">
        <f>+'AJUSTE FOFIR 2022 '!D114</f>
        <v>2492</v>
      </c>
      <c r="E114" s="20">
        <f t="shared" si="1"/>
        <v>517016</v>
      </c>
    </row>
    <row r="115" spans="1:5" x14ac:dyDescent="0.25">
      <c r="A115" s="11">
        <v>112</v>
      </c>
      <c r="B115" s="12" t="s">
        <v>124</v>
      </c>
      <c r="C115" s="20">
        <f>+'MAYO ORDINARIO'!N115</f>
        <v>700617</v>
      </c>
      <c r="D115" s="20">
        <f>+'AJUSTE FOFIR 2022 '!D115</f>
        <v>1684</v>
      </c>
      <c r="E115" s="20">
        <f t="shared" si="1"/>
        <v>702301</v>
      </c>
    </row>
    <row r="116" spans="1:5" x14ac:dyDescent="0.25">
      <c r="A116" s="11">
        <v>113</v>
      </c>
      <c r="B116" s="12" t="s">
        <v>125</v>
      </c>
      <c r="C116" s="20">
        <f>+'MAYO ORDINARIO'!N116</f>
        <v>524824</v>
      </c>
      <c r="D116" s="20">
        <f>+'AJUSTE FOFIR 2022 '!D116</f>
        <v>1954</v>
      </c>
      <c r="E116" s="20">
        <f t="shared" si="1"/>
        <v>526778</v>
      </c>
    </row>
    <row r="117" spans="1:5" x14ac:dyDescent="0.25">
      <c r="A117" s="11">
        <v>114</v>
      </c>
      <c r="B117" s="12" t="s">
        <v>126</v>
      </c>
      <c r="C117" s="20">
        <f>+'MAYO ORDINARIO'!N117</f>
        <v>197321</v>
      </c>
      <c r="D117" s="20">
        <f>+'AJUSTE FOFIR 2022 '!D117</f>
        <v>780</v>
      </c>
      <c r="E117" s="20">
        <f t="shared" si="1"/>
        <v>198101</v>
      </c>
    </row>
    <row r="118" spans="1:5" x14ac:dyDescent="0.25">
      <c r="A118" s="11">
        <v>115</v>
      </c>
      <c r="B118" s="12" t="s">
        <v>127</v>
      </c>
      <c r="C118" s="20">
        <f>+'MAYO ORDINARIO'!N118</f>
        <v>1193272</v>
      </c>
      <c r="D118" s="20">
        <f>+'AJUSTE FOFIR 2022 '!D118</f>
        <v>7980</v>
      </c>
      <c r="E118" s="20">
        <f t="shared" si="1"/>
        <v>1201252</v>
      </c>
    </row>
    <row r="119" spans="1:5" x14ac:dyDescent="0.25">
      <c r="A119" s="11">
        <v>116</v>
      </c>
      <c r="B119" s="12" t="s">
        <v>128</v>
      </c>
      <c r="C119" s="20">
        <f>+'MAYO ORDINARIO'!N119</f>
        <v>431956</v>
      </c>
      <c r="D119" s="20">
        <f>+'AJUSTE FOFIR 2022 '!D119</f>
        <v>2284</v>
      </c>
      <c r="E119" s="20">
        <f t="shared" si="1"/>
        <v>434240</v>
      </c>
    </row>
    <row r="120" spans="1:5" x14ac:dyDescent="0.25">
      <c r="A120" s="11">
        <v>117</v>
      </c>
      <c r="B120" s="12" t="s">
        <v>129</v>
      </c>
      <c r="C120" s="20">
        <f>+'MAYO ORDINARIO'!N120</f>
        <v>320278</v>
      </c>
      <c r="D120" s="20">
        <f>+'AJUSTE FOFIR 2022 '!D120</f>
        <v>1296</v>
      </c>
      <c r="E120" s="20">
        <f t="shared" si="1"/>
        <v>321574</v>
      </c>
    </row>
    <row r="121" spans="1:5" x14ac:dyDescent="0.25">
      <c r="A121" s="11">
        <v>118</v>
      </c>
      <c r="B121" s="12" t="s">
        <v>130</v>
      </c>
      <c r="C121" s="20">
        <f>+'MAYO ORDINARIO'!N121</f>
        <v>826913</v>
      </c>
      <c r="D121" s="20">
        <f>+'AJUSTE FOFIR 2022 '!D121</f>
        <v>4456</v>
      </c>
      <c r="E121" s="20">
        <f t="shared" si="1"/>
        <v>831369</v>
      </c>
    </row>
    <row r="122" spans="1:5" x14ac:dyDescent="0.25">
      <c r="A122" s="11">
        <v>119</v>
      </c>
      <c r="B122" s="12" t="s">
        <v>131</v>
      </c>
      <c r="C122" s="20">
        <f>+'MAYO ORDINARIO'!N122</f>
        <v>157628</v>
      </c>
      <c r="D122" s="20">
        <f>+'AJUSTE FOFIR 2022 '!D122</f>
        <v>376</v>
      </c>
      <c r="E122" s="20">
        <f t="shared" si="1"/>
        <v>158004</v>
      </c>
    </row>
    <row r="123" spans="1:5" x14ac:dyDescent="0.25">
      <c r="A123" s="11">
        <v>120</v>
      </c>
      <c r="B123" s="12" t="s">
        <v>132</v>
      </c>
      <c r="C123" s="20">
        <f>+'MAYO ORDINARIO'!N123</f>
        <v>187989</v>
      </c>
      <c r="D123" s="20">
        <f>+'AJUSTE FOFIR 2022 '!D123</f>
        <v>532</v>
      </c>
      <c r="E123" s="20">
        <f t="shared" si="1"/>
        <v>188521</v>
      </c>
    </row>
    <row r="124" spans="1:5" x14ac:dyDescent="0.25">
      <c r="A124" s="11">
        <v>121</v>
      </c>
      <c r="B124" s="12" t="s">
        <v>133</v>
      </c>
      <c r="C124" s="20">
        <f>+'MAYO ORDINARIO'!N124</f>
        <v>167503</v>
      </c>
      <c r="D124" s="20">
        <f>+'AJUSTE FOFIR 2022 '!D124</f>
        <v>354</v>
      </c>
      <c r="E124" s="20">
        <f t="shared" si="1"/>
        <v>167857</v>
      </c>
    </row>
    <row r="125" spans="1:5" x14ac:dyDescent="0.25">
      <c r="A125" s="11">
        <v>122</v>
      </c>
      <c r="B125" s="12" t="s">
        <v>134</v>
      </c>
      <c r="C125" s="20">
        <f>+'MAYO ORDINARIO'!N125</f>
        <v>163075</v>
      </c>
      <c r="D125" s="20">
        <f>+'AJUSTE FOFIR 2022 '!D125</f>
        <v>362</v>
      </c>
      <c r="E125" s="20">
        <f t="shared" si="1"/>
        <v>163437</v>
      </c>
    </row>
    <row r="126" spans="1:5" x14ac:dyDescent="0.25">
      <c r="A126" s="11">
        <v>123</v>
      </c>
      <c r="B126" s="12" t="s">
        <v>135</v>
      </c>
      <c r="C126" s="20">
        <f>+'MAYO ORDINARIO'!N126</f>
        <v>380038</v>
      </c>
      <c r="D126" s="20">
        <f>+'AJUSTE FOFIR 2022 '!D126</f>
        <v>1495</v>
      </c>
      <c r="E126" s="20">
        <f t="shared" si="1"/>
        <v>381533</v>
      </c>
    </row>
    <row r="127" spans="1:5" x14ac:dyDescent="0.25">
      <c r="A127" s="11">
        <v>124</v>
      </c>
      <c r="B127" s="12" t="s">
        <v>136</v>
      </c>
      <c r="C127" s="20">
        <f>+'MAYO ORDINARIO'!N127</f>
        <v>2293275</v>
      </c>
      <c r="D127" s="20">
        <f>+'AJUSTE FOFIR 2022 '!D127</f>
        <v>15564</v>
      </c>
      <c r="E127" s="20">
        <f t="shared" si="1"/>
        <v>2308839</v>
      </c>
    </row>
    <row r="128" spans="1:5" x14ac:dyDescent="0.25">
      <c r="A128" s="11">
        <v>125</v>
      </c>
      <c r="B128" s="12" t="s">
        <v>137</v>
      </c>
      <c r="C128" s="20">
        <f>+'MAYO ORDINARIO'!N128</f>
        <v>1193468</v>
      </c>
      <c r="D128" s="20">
        <f>+'AJUSTE FOFIR 2022 '!D128</f>
        <v>6439</v>
      </c>
      <c r="E128" s="20">
        <f t="shared" si="1"/>
        <v>1199907</v>
      </c>
    </row>
    <row r="129" spans="1:5" x14ac:dyDescent="0.25">
      <c r="A129" s="11">
        <v>126</v>
      </c>
      <c r="B129" s="12" t="s">
        <v>138</v>
      </c>
      <c r="C129" s="20">
        <f>+'MAYO ORDINARIO'!N129</f>
        <v>518934</v>
      </c>
      <c r="D129" s="20">
        <f>+'AJUSTE FOFIR 2022 '!D129</f>
        <v>2814</v>
      </c>
      <c r="E129" s="20">
        <f t="shared" si="1"/>
        <v>521748</v>
      </c>
    </row>
    <row r="130" spans="1:5" x14ac:dyDescent="0.25">
      <c r="A130" s="11">
        <v>127</v>
      </c>
      <c r="B130" s="12" t="s">
        <v>139</v>
      </c>
      <c r="C130" s="20">
        <f>+'MAYO ORDINARIO'!N130</f>
        <v>283631</v>
      </c>
      <c r="D130" s="20">
        <f>+'AJUSTE FOFIR 2022 '!D130</f>
        <v>1131</v>
      </c>
      <c r="E130" s="20">
        <f t="shared" si="1"/>
        <v>284762</v>
      </c>
    </row>
    <row r="131" spans="1:5" x14ac:dyDescent="0.25">
      <c r="A131" s="11">
        <v>128</v>
      </c>
      <c r="B131" s="12" t="s">
        <v>140</v>
      </c>
      <c r="C131" s="20">
        <f>+'MAYO ORDINARIO'!N131</f>
        <v>246307</v>
      </c>
      <c r="D131" s="20">
        <f>+'AJUSTE FOFIR 2022 '!D131</f>
        <v>716</v>
      </c>
      <c r="E131" s="20">
        <f t="shared" si="1"/>
        <v>247023</v>
      </c>
    </row>
    <row r="132" spans="1:5" x14ac:dyDescent="0.25">
      <c r="A132" s="11">
        <v>129</v>
      </c>
      <c r="B132" s="12" t="s">
        <v>141</v>
      </c>
      <c r="C132" s="20">
        <f>+'MAYO ORDINARIO'!N132</f>
        <v>312799</v>
      </c>
      <c r="D132" s="20">
        <f>+'AJUSTE FOFIR 2022 '!D132</f>
        <v>1521</v>
      </c>
      <c r="E132" s="20">
        <f t="shared" si="1"/>
        <v>314320</v>
      </c>
    </row>
    <row r="133" spans="1:5" x14ac:dyDescent="0.25">
      <c r="A133" s="11">
        <v>130</v>
      </c>
      <c r="B133" s="12" t="s">
        <v>142</v>
      </c>
      <c r="C133" s="20">
        <f>+'MAYO ORDINARIO'!N133</f>
        <v>640263</v>
      </c>
      <c r="D133" s="20">
        <f>+'AJUSTE FOFIR 2022 '!D133</f>
        <v>2648</v>
      </c>
      <c r="E133" s="20">
        <f t="shared" ref="E133:E196" si="2">+SUM(C133:D133)</f>
        <v>642911</v>
      </c>
    </row>
    <row r="134" spans="1:5" x14ac:dyDescent="0.25">
      <c r="A134" s="11">
        <v>131</v>
      </c>
      <c r="B134" s="12" t="s">
        <v>143</v>
      </c>
      <c r="C134" s="20">
        <f>+'MAYO ORDINARIO'!N134</f>
        <v>1565801</v>
      </c>
      <c r="D134" s="20">
        <f>+'AJUSTE FOFIR 2022 '!D134</f>
        <v>8032</v>
      </c>
      <c r="E134" s="20">
        <f t="shared" si="2"/>
        <v>1573833</v>
      </c>
    </row>
    <row r="135" spans="1:5" x14ac:dyDescent="0.25">
      <c r="A135" s="11">
        <v>132</v>
      </c>
      <c r="B135" s="12" t="s">
        <v>144</v>
      </c>
      <c r="C135" s="20">
        <f>+'MAYO ORDINARIO'!N135</f>
        <v>322420</v>
      </c>
      <c r="D135" s="20">
        <f>+'AJUSTE FOFIR 2022 '!D135</f>
        <v>1480</v>
      </c>
      <c r="E135" s="20">
        <f t="shared" si="2"/>
        <v>323900</v>
      </c>
    </row>
    <row r="136" spans="1:5" x14ac:dyDescent="0.25">
      <c r="A136" s="11">
        <v>133</v>
      </c>
      <c r="B136" s="12" t="s">
        <v>145</v>
      </c>
      <c r="C136" s="20">
        <f>+'MAYO ORDINARIO'!N136</f>
        <v>580972</v>
      </c>
      <c r="D136" s="20">
        <f>+'AJUSTE FOFIR 2022 '!D136</f>
        <v>2540</v>
      </c>
      <c r="E136" s="20">
        <f t="shared" si="2"/>
        <v>583512</v>
      </c>
    </row>
    <row r="137" spans="1:5" x14ac:dyDescent="0.25">
      <c r="A137" s="11">
        <v>134</v>
      </c>
      <c r="B137" s="12" t="s">
        <v>146</v>
      </c>
      <c r="C137" s="20">
        <f>+'MAYO ORDINARIO'!N137</f>
        <v>2778546</v>
      </c>
      <c r="D137" s="20">
        <f>+'AJUSTE FOFIR 2022 '!D137</f>
        <v>15732</v>
      </c>
      <c r="E137" s="20">
        <f t="shared" si="2"/>
        <v>2794278</v>
      </c>
    </row>
    <row r="138" spans="1:5" x14ac:dyDescent="0.25">
      <c r="A138" s="11">
        <v>135</v>
      </c>
      <c r="B138" s="12" t="s">
        <v>147</v>
      </c>
      <c r="C138" s="20">
        <f>+'MAYO ORDINARIO'!N138</f>
        <v>977725</v>
      </c>
      <c r="D138" s="20">
        <f>+'AJUSTE FOFIR 2022 '!D138</f>
        <v>5892</v>
      </c>
      <c r="E138" s="20">
        <f t="shared" si="2"/>
        <v>983617</v>
      </c>
    </row>
    <row r="139" spans="1:5" x14ac:dyDescent="0.25">
      <c r="A139" s="11">
        <v>136</v>
      </c>
      <c r="B139" s="12" t="s">
        <v>148</v>
      </c>
      <c r="C139" s="20">
        <f>+'MAYO ORDINARIO'!N139</f>
        <v>1457763</v>
      </c>
      <c r="D139" s="20">
        <f>+'AJUSTE FOFIR 2022 '!D139</f>
        <v>6565</v>
      </c>
      <c r="E139" s="20">
        <f t="shared" si="2"/>
        <v>1464328</v>
      </c>
    </row>
    <row r="140" spans="1:5" x14ac:dyDescent="0.25">
      <c r="A140" s="11">
        <v>137</v>
      </c>
      <c r="B140" s="12" t="s">
        <v>149</v>
      </c>
      <c r="C140" s="20">
        <f>+'MAYO ORDINARIO'!N140</f>
        <v>517240</v>
      </c>
      <c r="D140" s="20">
        <f>+'AJUSTE FOFIR 2022 '!D140</f>
        <v>2714</v>
      </c>
      <c r="E140" s="20">
        <f t="shared" si="2"/>
        <v>519954</v>
      </c>
    </row>
    <row r="141" spans="1:5" x14ac:dyDescent="0.25">
      <c r="A141" s="11">
        <v>138</v>
      </c>
      <c r="B141" s="12" t="s">
        <v>150</v>
      </c>
      <c r="C141" s="20">
        <f>+'MAYO ORDINARIO'!N141</f>
        <v>124353</v>
      </c>
      <c r="D141" s="20">
        <f>+'AJUSTE FOFIR 2022 '!D141</f>
        <v>233</v>
      </c>
      <c r="E141" s="20">
        <f t="shared" si="2"/>
        <v>124586</v>
      </c>
    </row>
    <row r="142" spans="1:5" x14ac:dyDescent="0.25">
      <c r="A142" s="11">
        <v>139</v>
      </c>
      <c r="B142" s="12" t="s">
        <v>151</v>
      </c>
      <c r="C142" s="20">
        <f>+'MAYO ORDINARIO'!N142</f>
        <v>292681</v>
      </c>
      <c r="D142" s="20">
        <f>+'AJUSTE FOFIR 2022 '!D142</f>
        <v>1166</v>
      </c>
      <c r="E142" s="20">
        <f t="shared" si="2"/>
        <v>293847</v>
      </c>
    </row>
    <row r="143" spans="1:5" x14ac:dyDescent="0.25">
      <c r="A143" s="11">
        <v>140</v>
      </c>
      <c r="B143" s="12" t="s">
        <v>152</v>
      </c>
      <c r="C143" s="20">
        <f>+'MAYO ORDINARIO'!N143</f>
        <v>156721</v>
      </c>
      <c r="D143" s="20">
        <f>+'AJUSTE FOFIR 2022 '!D143</f>
        <v>551</v>
      </c>
      <c r="E143" s="20">
        <f t="shared" si="2"/>
        <v>157272</v>
      </c>
    </row>
    <row r="144" spans="1:5" x14ac:dyDescent="0.25">
      <c r="A144" s="11">
        <v>141</v>
      </c>
      <c r="B144" s="12" t="s">
        <v>153</v>
      </c>
      <c r="C144" s="20">
        <f>+'MAYO ORDINARIO'!N144</f>
        <v>1115712</v>
      </c>
      <c r="D144" s="20">
        <f>+'AJUSTE FOFIR 2022 '!D144</f>
        <v>6165</v>
      </c>
      <c r="E144" s="20">
        <f t="shared" si="2"/>
        <v>1121877</v>
      </c>
    </row>
    <row r="145" spans="1:5" x14ac:dyDescent="0.25">
      <c r="A145" s="11">
        <v>142</v>
      </c>
      <c r="B145" s="12" t="s">
        <v>154</v>
      </c>
      <c r="C145" s="20">
        <f>+'MAYO ORDINARIO'!N145</f>
        <v>169821</v>
      </c>
      <c r="D145" s="20">
        <f>+'AJUSTE FOFIR 2022 '!D145</f>
        <v>433</v>
      </c>
      <c r="E145" s="20">
        <f t="shared" si="2"/>
        <v>170254</v>
      </c>
    </row>
    <row r="146" spans="1:5" x14ac:dyDescent="0.25">
      <c r="A146" s="11">
        <v>143</v>
      </c>
      <c r="B146" s="12" t="s">
        <v>155</v>
      </c>
      <c r="C146" s="20">
        <f>+'MAYO ORDINARIO'!N146</f>
        <v>1387138</v>
      </c>
      <c r="D146" s="20">
        <f>+'AJUSTE FOFIR 2022 '!D146</f>
        <v>7160</v>
      </c>
      <c r="E146" s="20">
        <f t="shared" si="2"/>
        <v>1394298</v>
      </c>
    </row>
    <row r="147" spans="1:5" x14ac:dyDescent="0.25">
      <c r="A147" s="11">
        <v>144</v>
      </c>
      <c r="B147" s="12" t="s">
        <v>156</v>
      </c>
      <c r="C147" s="20">
        <f>+'MAYO ORDINARIO'!N147</f>
        <v>161962</v>
      </c>
      <c r="D147" s="20">
        <f>+'AJUSTE FOFIR 2022 '!D147</f>
        <v>550</v>
      </c>
      <c r="E147" s="20">
        <f t="shared" si="2"/>
        <v>162512</v>
      </c>
    </row>
    <row r="148" spans="1:5" x14ac:dyDescent="0.25">
      <c r="A148" s="11">
        <v>145</v>
      </c>
      <c r="B148" s="12" t="s">
        <v>157</v>
      </c>
      <c r="C148" s="20">
        <f>+'MAYO ORDINARIO'!N148</f>
        <v>812132</v>
      </c>
      <c r="D148" s="20">
        <f>+'AJUSTE FOFIR 2022 '!D148</f>
        <v>5884</v>
      </c>
      <c r="E148" s="20">
        <f t="shared" si="2"/>
        <v>818016</v>
      </c>
    </row>
    <row r="149" spans="1:5" x14ac:dyDescent="0.25">
      <c r="A149" s="11">
        <v>146</v>
      </c>
      <c r="B149" s="12" t="s">
        <v>158</v>
      </c>
      <c r="C149" s="20">
        <f>+'MAYO ORDINARIO'!N149</f>
        <v>438410</v>
      </c>
      <c r="D149" s="20">
        <f>+'AJUSTE FOFIR 2022 '!D149</f>
        <v>1608</v>
      </c>
      <c r="E149" s="20">
        <f t="shared" si="2"/>
        <v>440018</v>
      </c>
    </row>
    <row r="150" spans="1:5" x14ac:dyDescent="0.25">
      <c r="A150" s="11">
        <v>147</v>
      </c>
      <c r="B150" s="12" t="s">
        <v>159</v>
      </c>
      <c r="C150" s="20">
        <f>+'MAYO ORDINARIO'!N150</f>
        <v>243660</v>
      </c>
      <c r="D150" s="20">
        <f>+'AJUSTE FOFIR 2022 '!D150</f>
        <v>880</v>
      </c>
      <c r="E150" s="20">
        <f t="shared" si="2"/>
        <v>244540</v>
      </c>
    </row>
    <row r="151" spans="1:5" x14ac:dyDescent="0.25">
      <c r="A151" s="11">
        <v>148</v>
      </c>
      <c r="B151" s="12" t="s">
        <v>160</v>
      </c>
      <c r="C151" s="20">
        <f>+'MAYO ORDINARIO'!N151</f>
        <v>363722</v>
      </c>
      <c r="D151" s="20">
        <f>+'AJUSTE FOFIR 2022 '!D151</f>
        <v>1202</v>
      </c>
      <c r="E151" s="20">
        <f t="shared" si="2"/>
        <v>364924</v>
      </c>
    </row>
    <row r="152" spans="1:5" x14ac:dyDescent="0.25">
      <c r="A152" s="11">
        <v>149</v>
      </c>
      <c r="B152" s="12" t="s">
        <v>161</v>
      </c>
      <c r="C152" s="20">
        <f>+'MAYO ORDINARIO'!N152</f>
        <v>307179</v>
      </c>
      <c r="D152" s="20">
        <f>+'AJUSTE FOFIR 2022 '!D152</f>
        <v>1226</v>
      </c>
      <c r="E152" s="20">
        <f t="shared" si="2"/>
        <v>308405</v>
      </c>
    </row>
    <row r="153" spans="1:5" x14ac:dyDescent="0.25">
      <c r="A153" s="11">
        <v>150</v>
      </c>
      <c r="B153" s="12" t="s">
        <v>162</v>
      </c>
      <c r="C153" s="20">
        <f>+'MAYO ORDINARIO'!N153</f>
        <v>1317165</v>
      </c>
      <c r="D153" s="20">
        <f>+'AJUSTE FOFIR 2022 '!D153</f>
        <v>8691</v>
      </c>
      <c r="E153" s="20">
        <f t="shared" si="2"/>
        <v>1325856</v>
      </c>
    </row>
    <row r="154" spans="1:5" x14ac:dyDescent="0.25">
      <c r="A154" s="11">
        <v>151</v>
      </c>
      <c r="B154" s="12" t="s">
        <v>163</v>
      </c>
      <c r="C154" s="20">
        <f>+'MAYO ORDINARIO'!N154</f>
        <v>108677</v>
      </c>
      <c r="D154" s="20">
        <f>+'AJUSTE FOFIR 2022 '!D154</f>
        <v>165</v>
      </c>
      <c r="E154" s="20">
        <f t="shared" si="2"/>
        <v>108842</v>
      </c>
    </row>
    <row r="155" spans="1:5" x14ac:dyDescent="0.25">
      <c r="A155" s="11">
        <v>152</v>
      </c>
      <c r="B155" s="12" t="s">
        <v>164</v>
      </c>
      <c r="C155" s="20">
        <f>+'MAYO ORDINARIO'!N155</f>
        <v>274378</v>
      </c>
      <c r="D155" s="20">
        <f>+'AJUSTE FOFIR 2022 '!D155</f>
        <v>1299</v>
      </c>
      <c r="E155" s="20">
        <f t="shared" si="2"/>
        <v>275677</v>
      </c>
    </row>
    <row r="156" spans="1:5" x14ac:dyDescent="0.25">
      <c r="A156" s="11">
        <v>153</v>
      </c>
      <c r="B156" s="12" t="s">
        <v>165</v>
      </c>
      <c r="C156" s="20">
        <f>+'MAYO ORDINARIO'!N156</f>
        <v>427708</v>
      </c>
      <c r="D156" s="20">
        <f>+'AJUSTE FOFIR 2022 '!D156</f>
        <v>2511</v>
      </c>
      <c r="E156" s="20">
        <f t="shared" si="2"/>
        <v>430219</v>
      </c>
    </row>
    <row r="157" spans="1:5" x14ac:dyDescent="0.25">
      <c r="A157" s="11">
        <v>154</v>
      </c>
      <c r="B157" s="12" t="s">
        <v>166</v>
      </c>
      <c r="C157" s="20">
        <f>+'MAYO ORDINARIO'!N157</f>
        <v>411407</v>
      </c>
      <c r="D157" s="20">
        <f>+'AJUSTE FOFIR 2022 '!D157</f>
        <v>1718</v>
      </c>
      <c r="E157" s="20">
        <f t="shared" si="2"/>
        <v>413125</v>
      </c>
    </row>
    <row r="158" spans="1:5" x14ac:dyDescent="0.25">
      <c r="A158" s="11">
        <v>155</v>
      </c>
      <c r="B158" s="12" t="s">
        <v>167</v>
      </c>
      <c r="C158" s="20">
        <f>+'MAYO ORDINARIO'!N158</f>
        <v>238478</v>
      </c>
      <c r="D158" s="20">
        <f>+'AJUSTE FOFIR 2022 '!D158</f>
        <v>729</v>
      </c>
      <c r="E158" s="20">
        <f t="shared" si="2"/>
        <v>239207</v>
      </c>
    </row>
    <row r="159" spans="1:5" x14ac:dyDescent="0.25">
      <c r="A159" s="11">
        <v>156</v>
      </c>
      <c r="B159" s="12" t="s">
        <v>168</v>
      </c>
      <c r="C159" s="20">
        <f>+'MAYO ORDINARIO'!N159</f>
        <v>564373</v>
      </c>
      <c r="D159" s="20">
        <f>+'AJUSTE FOFIR 2022 '!D159</f>
        <v>2752</v>
      </c>
      <c r="E159" s="20">
        <f t="shared" si="2"/>
        <v>567125</v>
      </c>
    </row>
    <row r="160" spans="1:5" x14ac:dyDescent="0.25">
      <c r="A160" s="11">
        <v>157</v>
      </c>
      <c r="B160" s="12" t="s">
        <v>169</v>
      </c>
      <c r="C160" s="20">
        <f>+'MAYO ORDINARIO'!N160</f>
        <v>2611414</v>
      </c>
      <c r="D160" s="20">
        <f>+'AJUSTE FOFIR 2022 '!D160</f>
        <v>19251</v>
      </c>
      <c r="E160" s="20">
        <f t="shared" si="2"/>
        <v>2630665</v>
      </c>
    </row>
    <row r="161" spans="1:5" x14ac:dyDescent="0.25">
      <c r="A161" s="11">
        <v>158</v>
      </c>
      <c r="B161" s="12" t="s">
        <v>170</v>
      </c>
      <c r="C161" s="20">
        <f>+'MAYO ORDINARIO'!N161</f>
        <v>433004</v>
      </c>
      <c r="D161" s="20">
        <f>+'AJUSTE FOFIR 2022 '!D161</f>
        <v>2353</v>
      </c>
      <c r="E161" s="20">
        <f t="shared" si="2"/>
        <v>435357</v>
      </c>
    </row>
    <row r="162" spans="1:5" x14ac:dyDescent="0.25">
      <c r="A162" s="11">
        <v>159</v>
      </c>
      <c r="B162" s="12" t="s">
        <v>171</v>
      </c>
      <c r="C162" s="20">
        <f>+'MAYO ORDINARIO'!N162</f>
        <v>537576</v>
      </c>
      <c r="D162" s="20">
        <f>+'AJUSTE FOFIR 2022 '!D162</f>
        <v>3143</v>
      </c>
      <c r="E162" s="20">
        <f t="shared" si="2"/>
        <v>540719</v>
      </c>
    </row>
    <row r="163" spans="1:5" x14ac:dyDescent="0.25">
      <c r="A163" s="11">
        <v>160</v>
      </c>
      <c r="B163" s="12" t="s">
        <v>172</v>
      </c>
      <c r="C163" s="20">
        <f>+'MAYO ORDINARIO'!N163</f>
        <v>299342</v>
      </c>
      <c r="D163" s="20">
        <f>+'AJUSTE FOFIR 2022 '!D163</f>
        <v>1207</v>
      </c>
      <c r="E163" s="20">
        <f t="shared" si="2"/>
        <v>300549</v>
      </c>
    </row>
    <row r="164" spans="1:5" x14ac:dyDescent="0.25">
      <c r="A164" s="11">
        <v>161</v>
      </c>
      <c r="B164" s="12" t="s">
        <v>173</v>
      </c>
      <c r="C164" s="20">
        <f>+'MAYO ORDINARIO'!N164</f>
        <v>388236</v>
      </c>
      <c r="D164" s="20">
        <f>+'AJUSTE FOFIR 2022 '!D164</f>
        <v>1470</v>
      </c>
      <c r="E164" s="20">
        <f t="shared" si="2"/>
        <v>389706</v>
      </c>
    </row>
    <row r="165" spans="1:5" x14ac:dyDescent="0.25">
      <c r="A165" s="11">
        <v>162</v>
      </c>
      <c r="B165" s="12" t="s">
        <v>174</v>
      </c>
      <c r="C165" s="20">
        <f>+'MAYO ORDINARIO'!N165</f>
        <v>242855</v>
      </c>
      <c r="D165" s="20">
        <f>+'AJUSTE FOFIR 2022 '!D165</f>
        <v>1088</v>
      </c>
      <c r="E165" s="20">
        <f t="shared" si="2"/>
        <v>243943</v>
      </c>
    </row>
    <row r="166" spans="1:5" x14ac:dyDescent="0.25">
      <c r="A166" s="11">
        <v>163</v>
      </c>
      <c r="B166" s="12" t="s">
        <v>175</v>
      </c>
      <c r="C166" s="20">
        <f>+'MAYO ORDINARIO'!N166</f>
        <v>269377</v>
      </c>
      <c r="D166" s="20">
        <f>+'AJUSTE FOFIR 2022 '!D166</f>
        <v>893</v>
      </c>
      <c r="E166" s="20">
        <f t="shared" si="2"/>
        <v>270270</v>
      </c>
    </row>
    <row r="167" spans="1:5" x14ac:dyDescent="0.25">
      <c r="A167" s="11">
        <v>164</v>
      </c>
      <c r="B167" s="12" t="s">
        <v>176</v>
      </c>
      <c r="C167" s="20">
        <f>+'MAYO ORDINARIO'!N167</f>
        <v>340661</v>
      </c>
      <c r="D167" s="20">
        <f>+'AJUSTE FOFIR 2022 '!D167</f>
        <v>1509</v>
      </c>
      <c r="E167" s="20">
        <f t="shared" si="2"/>
        <v>342170</v>
      </c>
    </row>
    <row r="168" spans="1:5" x14ac:dyDescent="0.25">
      <c r="A168" s="11">
        <v>165</v>
      </c>
      <c r="B168" s="12" t="s">
        <v>177</v>
      </c>
      <c r="C168" s="20">
        <f>+'MAYO ORDINARIO'!N168</f>
        <v>263483</v>
      </c>
      <c r="D168" s="20">
        <f>+'AJUSTE FOFIR 2022 '!D168</f>
        <v>870</v>
      </c>
      <c r="E168" s="20">
        <f t="shared" si="2"/>
        <v>264353</v>
      </c>
    </row>
    <row r="169" spans="1:5" x14ac:dyDescent="0.25">
      <c r="A169" s="11">
        <v>166</v>
      </c>
      <c r="B169" s="12" t="s">
        <v>178</v>
      </c>
      <c r="C169" s="20">
        <f>+'MAYO ORDINARIO'!N169</f>
        <v>1297120</v>
      </c>
      <c r="D169" s="20">
        <f>+'AJUSTE FOFIR 2022 '!D169</f>
        <v>7567</v>
      </c>
      <c r="E169" s="20">
        <f t="shared" si="2"/>
        <v>1304687</v>
      </c>
    </row>
    <row r="170" spans="1:5" x14ac:dyDescent="0.25">
      <c r="A170" s="11">
        <v>167</v>
      </c>
      <c r="B170" s="12" t="s">
        <v>179</v>
      </c>
      <c r="C170" s="20">
        <f>+'MAYO ORDINARIO'!N170</f>
        <v>365653</v>
      </c>
      <c r="D170" s="20">
        <f>+'AJUSTE FOFIR 2022 '!D170</f>
        <v>2304</v>
      </c>
      <c r="E170" s="20">
        <f t="shared" si="2"/>
        <v>367957</v>
      </c>
    </row>
    <row r="171" spans="1:5" x14ac:dyDescent="0.25">
      <c r="A171" s="11">
        <v>168</v>
      </c>
      <c r="B171" s="12" t="s">
        <v>180</v>
      </c>
      <c r="C171" s="20">
        <f>+'MAYO ORDINARIO'!N171</f>
        <v>162919</v>
      </c>
      <c r="D171" s="20">
        <f>+'AJUSTE FOFIR 2022 '!D171</f>
        <v>480</v>
      </c>
      <c r="E171" s="20">
        <f t="shared" si="2"/>
        <v>163399</v>
      </c>
    </row>
    <row r="172" spans="1:5" x14ac:dyDescent="0.25">
      <c r="A172" s="11">
        <v>169</v>
      </c>
      <c r="B172" s="12" t="s">
        <v>181</v>
      </c>
      <c r="C172" s="20">
        <f>+'MAYO ORDINARIO'!N172</f>
        <v>551977</v>
      </c>
      <c r="D172" s="20">
        <f>+'AJUSTE FOFIR 2022 '!D172</f>
        <v>3396</v>
      </c>
      <c r="E172" s="20">
        <f t="shared" si="2"/>
        <v>555373</v>
      </c>
    </row>
    <row r="173" spans="1:5" x14ac:dyDescent="0.25">
      <c r="A173" s="11">
        <v>170</v>
      </c>
      <c r="B173" s="12" t="s">
        <v>182</v>
      </c>
      <c r="C173" s="20">
        <f>+'MAYO ORDINARIO'!N173</f>
        <v>502380</v>
      </c>
      <c r="D173" s="20">
        <f>+'AJUSTE FOFIR 2022 '!D173</f>
        <v>1965</v>
      </c>
      <c r="E173" s="20">
        <f t="shared" si="2"/>
        <v>504345</v>
      </c>
    </row>
    <row r="174" spans="1:5" x14ac:dyDescent="0.25">
      <c r="A174" s="11">
        <v>171</v>
      </c>
      <c r="B174" s="12" t="s">
        <v>183</v>
      </c>
      <c r="C174" s="20">
        <f>+'MAYO ORDINARIO'!N174</f>
        <v>1616720</v>
      </c>
      <c r="D174" s="20">
        <f>+'AJUSTE FOFIR 2022 '!D174</f>
        <v>9341</v>
      </c>
      <c r="E174" s="20">
        <f t="shared" si="2"/>
        <v>1626061</v>
      </c>
    </row>
    <row r="175" spans="1:5" x14ac:dyDescent="0.25">
      <c r="A175" s="11">
        <v>172</v>
      </c>
      <c r="B175" s="12" t="s">
        <v>184</v>
      </c>
      <c r="C175" s="20">
        <f>+'MAYO ORDINARIO'!N175</f>
        <v>107592</v>
      </c>
      <c r="D175" s="20">
        <f>+'AJUSTE FOFIR 2022 '!D175</f>
        <v>429</v>
      </c>
      <c r="E175" s="20">
        <f t="shared" si="2"/>
        <v>108021</v>
      </c>
    </row>
    <row r="176" spans="1:5" x14ac:dyDescent="0.25">
      <c r="A176" s="11">
        <v>173</v>
      </c>
      <c r="B176" s="12" t="s">
        <v>185</v>
      </c>
      <c r="C176" s="20">
        <f>+'MAYO ORDINARIO'!N176</f>
        <v>256387</v>
      </c>
      <c r="D176" s="20">
        <f>+'AJUSTE FOFIR 2022 '!D176</f>
        <v>897</v>
      </c>
      <c r="E176" s="20">
        <f t="shared" si="2"/>
        <v>257284</v>
      </c>
    </row>
    <row r="177" spans="1:5" x14ac:dyDescent="0.25">
      <c r="A177" s="11">
        <v>174</v>
      </c>
      <c r="B177" s="12" t="s">
        <v>186</v>
      </c>
      <c r="C177" s="20">
        <f>+'MAYO ORDINARIO'!N177</f>
        <v>611874</v>
      </c>
      <c r="D177" s="20">
        <f>+'AJUSTE FOFIR 2022 '!D177</f>
        <v>3695</v>
      </c>
      <c r="E177" s="20">
        <f t="shared" si="2"/>
        <v>615569</v>
      </c>
    </row>
    <row r="178" spans="1:5" x14ac:dyDescent="0.25">
      <c r="A178" s="11">
        <v>175</v>
      </c>
      <c r="B178" s="12" t="s">
        <v>187</v>
      </c>
      <c r="C178" s="20">
        <f>+'MAYO ORDINARIO'!N178</f>
        <v>234682</v>
      </c>
      <c r="D178" s="20">
        <f>+'AJUSTE FOFIR 2022 '!D178</f>
        <v>757</v>
      </c>
      <c r="E178" s="20">
        <f t="shared" si="2"/>
        <v>235439</v>
      </c>
    </row>
    <row r="179" spans="1:5" x14ac:dyDescent="0.25">
      <c r="A179" s="11">
        <v>176</v>
      </c>
      <c r="B179" s="12" t="s">
        <v>188</v>
      </c>
      <c r="C179" s="20">
        <f>+'MAYO ORDINARIO'!N179</f>
        <v>505913</v>
      </c>
      <c r="D179" s="20">
        <f>+'AJUSTE FOFIR 2022 '!D179</f>
        <v>1927</v>
      </c>
      <c r="E179" s="20">
        <f t="shared" si="2"/>
        <v>507840</v>
      </c>
    </row>
    <row r="180" spans="1:5" x14ac:dyDescent="0.25">
      <c r="A180" s="11">
        <v>177</v>
      </c>
      <c r="B180" s="12" t="s">
        <v>189</v>
      </c>
      <c r="C180" s="20">
        <f>+'MAYO ORDINARIO'!N180</f>
        <v>1348078</v>
      </c>
      <c r="D180" s="20">
        <f>+'AJUSTE FOFIR 2022 '!D180</f>
        <v>8293</v>
      </c>
      <c r="E180" s="20">
        <f t="shared" si="2"/>
        <v>1356371</v>
      </c>
    </row>
    <row r="181" spans="1:5" x14ac:dyDescent="0.25">
      <c r="A181" s="11">
        <v>178</v>
      </c>
      <c r="B181" s="12" t="s">
        <v>190</v>
      </c>
      <c r="C181" s="20">
        <f>+'MAYO ORDINARIO'!N181</f>
        <v>514621</v>
      </c>
      <c r="D181" s="20">
        <f>+'AJUSTE FOFIR 2022 '!D181</f>
        <v>3456</v>
      </c>
      <c r="E181" s="20">
        <f t="shared" si="2"/>
        <v>518077</v>
      </c>
    </row>
    <row r="182" spans="1:5" x14ac:dyDescent="0.25">
      <c r="A182" s="11">
        <v>179</v>
      </c>
      <c r="B182" s="12" t="s">
        <v>191</v>
      </c>
      <c r="C182" s="20">
        <f>+'MAYO ORDINARIO'!N182</f>
        <v>289896</v>
      </c>
      <c r="D182" s="20">
        <f>+'AJUSTE FOFIR 2022 '!D182</f>
        <v>1157</v>
      </c>
      <c r="E182" s="20">
        <f t="shared" si="2"/>
        <v>291053</v>
      </c>
    </row>
    <row r="183" spans="1:5" x14ac:dyDescent="0.25">
      <c r="A183" s="11">
        <v>180</v>
      </c>
      <c r="B183" s="12" t="s">
        <v>192</v>
      </c>
      <c r="C183" s="20">
        <f>+'MAYO ORDINARIO'!N183</f>
        <v>292020</v>
      </c>
      <c r="D183" s="20">
        <f>+'AJUSTE FOFIR 2022 '!D183</f>
        <v>1248</v>
      </c>
      <c r="E183" s="20">
        <f t="shared" si="2"/>
        <v>293268</v>
      </c>
    </row>
    <row r="184" spans="1:5" x14ac:dyDescent="0.25">
      <c r="A184" s="11">
        <v>181</v>
      </c>
      <c r="B184" s="12" t="s">
        <v>193</v>
      </c>
      <c r="C184" s="20">
        <f>+'MAYO ORDINARIO'!N184</f>
        <v>155175</v>
      </c>
      <c r="D184" s="20">
        <f>+'AJUSTE FOFIR 2022 '!D184</f>
        <v>415</v>
      </c>
      <c r="E184" s="20">
        <f t="shared" si="2"/>
        <v>155590</v>
      </c>
    </row>
    <row r="185" spans="1:5" x14ac:dyDescent="0.25">
      <c r="A185" s="11">
        <v>182</v>
      </c>
      <c r="B185" s="12" t="s">
        <v>194</v>
      </c>
      <c r="C185" s="20">
        <f>+'MAYO ORDINARIO'!N185</f>
        <v>273783</v>
      </c>
      <c r="D185" s="20">
        <f>+'AJUSTE FOFIR 2022 '!D185</f>
        <v>1202</v>
      </c>
      <c r="E185" s="20">
        <f t="shared" si="2"/>
        <v>274985</v>
      </c>
    </row>
    <row r="186" spans="1:5" x14ac:dyDescent="0.25">
      <c r="A186" s="11">
        <v>183</v>
      </c>
      <c r="B186" s="12" t="s">
        <v>195</v>
      </c>
      <c r="C186" s="20">
        <f>+'MAYO ORDINARIO'!N186</f>
        <v>257905</v>
      </c>
      <c r="D186" s="20">
        <f>+'AJUSTE FOFIR 2022 '!D186</f>
        <v>949</v>
      </c>
      <c r="E186" s="20">
        <f t="shared" si="2"/>
        <v>258854</v>
      </c>
    </row>
    <row r="187" spans="1:5" x14ac:dyDescent="0.25">
      <c r="A187" s="11">
        <v>184</v>
      </c>
      <c r="B187" s="12" t="s">
        <v>196</v>
      </c>
      <c r="C187" s="20">
        <f>+'MAYO ORDINARIO'!N187</f>
        <v>33666022</v>
      </c>
      <c r="D187" s="20">
        <f>+'AJUSTE FOFIR 2022 '!D187</f>
        <v>199866</v>
      </c>
      <c r="E187" s="20">
        <f t="shared" si="2"/>
        <v>33865888</v>
      </c>
    </row>
    <row r="188" spans="1:5" x14ac:dyDescent="0.25">
      <c r="A188" s="11">
        <v>185</v>
      </c>
      <c r="B188" s="12" t="s">
        <v>197</v>
      </c>
      <c r="C188" s="20">
        <f>+'MAYO ORDINARIO'!N188</f>
        <v>896027</v>
      </c>
      <c r="D188" s="20">
        <f>+'AJUSTE FOFIR 2022 '!D188</f>
        <v>5033</v>
      </c>
      <c r="E188" s="20">
        <f t="shared" si="2"/>
        <v>901060</v>
      </c>
    </row>
    <row r="189" spans="1:5" x14ac:dyDescent="0.25">
      <c r="A189" s="11">
        <v>186</v>
      </c>
      <c r="B189" s="12" t="s">
        <v>198</v>
      </c>
      <c r="C189" s="20">
        <f>+'MAYO ORDINARIO'!N189</f>
        <v>179118</v>
      </c>
      <c r="D189" s="20">
        <f>+'AJUSTE FOFIR 2022 '!D189</f>
        <v>311</v>
      </c>
      <c r="E189" s="20">
        <f t="shared" si="2"/>
        <v>179429</v>
      </c>
    </row>
    <row r="190" spans="1:5" x14ac:dyDescent="0.25">
      <c r="A190" s="11">
        <v>187</v>
      </c>
      <c r="B190" s="12" t="s">
        <v>199</v>
      </c>
      <c r="C190" s="20">
        <f>+'MAYO ORDINARIO'!N190</f>
        <v>292831</v>
      </c>
      <c r="D190" s="20">
        <f>+'AJUSTE FOFIR 2022 '!D190</f>
        <v>1003</v>
      </c>
      <c r="E190" s="20">
        <f t="shared" si="2"/>
        <v>293834</v>
      </c>
    </row>
    <row r="191" spans="1:5" x14ac:dyDescent="0.25">
      <c r="A191" s="11">
        <v>188</v>
      </c>
      <c r="B191" s="12" t="s">
        <v>200</v>
      </c>
      <c r="C191" s="20">
        <f>+'MAYO ORDINARIO'!N191</f>
        <v>843441</v>
      </c>
      <c r="D191" s="20">
        <f>+'AJUSTE FOFIR 2022 '!D191</f>
        <v>5342</v>
      </c>
      <c r="E191" s="20">
        <f t="shared" si="2"/>
        <v>848783</v>
      </c>
    </row>
    <row r="192" spans="1:5" x14ac:dyDescent="0.25">
      <c r="A192" s="11">
        <v>189</v>
      </c>
      <c r="B192" s="12" t="s">
        <v>201</v>
      </c>
      <c r="C192" s="20">
        <f>+'MAYO ORDINARIO'!N192</f>
        <v>405405</v>
      </c>
      <c r="D192" s="20">
        <f>+'AJUSTE FOFIR 2022 '!D192</f>
        <v>2411</v>
      </c>
      <c r="E192" s="20">
        <f t="shared" si="2"/>
        <v>407816</v>
      </c>
    </row>
    <row r="193" spans="1:5" x14ac:dyDescent="0.25">
      <c r="A193" s="11">
        <v>190</v>
      </c>
      <c r="B193" s="12" t="s">
        <v>202</v>
      </c>
      <c r="C193" s="20">
        <f>+'MAYO ORDINARIO'!N193</f>
        <v>2967760</v>
      </c>
      <c r="D193" s="20">
        <f>+'AJUSTE FOFIR 2022 '!D193</f>
        <v>14861</v>
      </c>
      <c r="E193" s="20">
        <f t="shared" si="2"/>
        <v>2982621</v>
      </c>
    </row>
    <row r="194" spans="1:5" x14ac:dyDescent="0.25">
      <c r="A194" s="11">
        <v>191</v>
      </c>
      <c r="B194" s="12" t="s">
        <v>203</v>
      </c>
      <c r="C194" s="20">
        <f>+'MAYO ORDINARIO'!N194</f>
        <v>92604</v>
      </c>
      <c r="D194" s="20">
        <f>+'AJUSTE FOFIR 2022 '!D194</f>
        <v>213</v>
      </c>
      <c r="E194" s="20">
        <f t="shared" si="2"/>
        <v>92817</v>
      </c>
    </row>
    <row r="195" spans="1:5" x14ac:dyDescent="0.25">
      <c r="A195" s="11">
        <v>192</v>
      </c>
      <c r="B195" s="12" t="s">
        <v>204</v>
      </c>
      <c r="C195" s="20">
        <f>+'MAYO ORDINARIO'!N195</f>
        <v>316948</v>
      </c>
      <c r="D195" s="20">
        <f>+'AJUSTE FOFIR 2022 '!D195</f>
        <v>1997</v>
      </c>
      <c r="E195" s="20">
        <f t="shared" si="2"/>
        <v>318945</v>
      </c>
    </row>
    <row r="196" spans="1:5" x14ac:dyDescent="0.25">
      <c r="A196" s="11">
        <v>193</v>
      </c>
      <c r="B196" s="12" t="s">
        <v>205</v>
      </c>
      <c r="C196" s="20">
        <f>+'MAYO ORDINARIO'!N196</f>
        <v>518794</v>
      </c>
      <c r="D196" s="20">
        <f>+'AJUSTE FOFIR 2022 '!D196</f>
        <v>3900</v>
      </c>
      <c r="E196" s="20">
        <f t="shared" si="2"/>
        <v>522694</v>
      </c>
    </row>
    <row r="197" spans="1:5" x14ac:dyDescent="0.25">
      <c r="A197" s="11">
        <v>194</v>
      </c>
      <c r="B197" s="12" t="s">
        <v>206</v>
      </c>
      <c r="C197" s="20">
        <f>+'MAYO ORDINARIO'!N197</f>
        <v>353049</v>
      </c>
      <c r="D197" s="20">
        <f>+'AJUSTE FOFIR 2022 '!D197</f>
        <v>1924</v>
      </c>
      <c r="E197" s="20">
        <f t="shared" ref="E197:E260" si="3">+SUM(C197:D197)</f>
        <v>354973</v>
      </c>
    </row>
    <row r="198" spans="1:5" x14ac:dyDescent="0.25">
      <c r="A198" s="11">
        <v>195</v>
      </c>
      <c r="B198" s="12" t="s">
        <v>207</v>
      </c>
      <c r="C198" s="20">
        <f>+'MAYO ORDINARIO'!N198</f>
        <v>320956</v>
      </c>
      <c r="D198" s="20">
        <f>+'AJUSTE FOFIR 2022 '!D198</f>
        <v>1011</v>
      </c>
      <c r="E198" s="20">
        <f t="shared" si="3"/>
        <v>321967</v>
      </c>
    </row>
    <row r="199" spans="1:5" x14ac:dyDescent="0.25">
      <c r="A199" s="11">
        <v>196</v>
      </c>
      <c r="B199" s="12" t="s">
        <v>208</v>
      </c>
      <c r="C199" s="20">
        <f>+'MAYO ORDINARIO'!N199</f>
        <v>222656</v>
      </c>
      <c r="D199" s="20">
        <f>+'AJUSTE FOFIR 2022 '!D199</f>
        <v>1591</v>
      </c>
      <c r="E199" s="20">
        <f t="shared" si="3"/>
        <v>224247</v>
      </c>
    </row>
    <row r="200" spans="1:5" x14ac:dyDescent="0.25">
      <c r="A200" s="11">
        <v>197</v>
      </c>
      <c r="B200" s="12" t="s">
        <v>209</v>
      </c>
      <c r="C200" s="20">
        <f>+'MAYO ORDINARIO'!N200</f>
        <v>671189</v>
      </c>
      <c r="D200" s="20">
        <f>+'AJUSTE FOFIR 2022 '!D200</f>
        <v>3956</v>
      </c>
      <c r="E200" s="20">
        <f t="shared" si="3"/>
        <v>675145</v>
      </c>
    </row>
    <row r="201" spans="1:5" x14ac:dyDescent="0.25">
      <c r="A201" s="11">
        <v>198</v>
      </c>
      <c r="B201" s="12" t="s">
        <v>210</v>
      </c>
      <c r="C201" s="20">
        <f>+'MAYO ORDINARIO'!N201</f>
        <v>3581100</v>
      </c>
      <c r="D201" s="20">
        <f>+'AJUSTE FOFIR 2022 '!D201</f>
        <v>19690</v>
      </c>
      <c r="E201" s="20">
        <f t="shared" si="3"/>
        <v>3600790</v>
      </c>
    </row>
    <row r="202" spans="1:5" x14ac:dyDescent="0.25">
      <c r="A202" s="11">
        <v>199</v>
      </c>
      <c r="B202" s="12" t="s">
        <v>211</v>
      </c>
      <c r="C202" s="20">
        <f>+'MAYO ORDINARIO'!N202</f>
        <v>159915</v>
      </c>
      <c r="D202" s="20">
        <f>+'AJUSTE FOFIR 2022 '!D202</f>
        <v>270</v>
      </c>
      <c r="E202" s="20">
        <f t="shared" si="3"/>
        <v>160185</v>
      </c>
    </row>
    <row r="203" spans="1:5" x14ac:dyDescent="0.25">
      <c r="A203" s="11">
        <v>200</v>
      </c>
      <c r="B203" s="12" t="s">
        <v>212</v>
      </c>
      <c r="C203" s="20">
        <f>+'MAYO ORDINARIO'!N203</f>
        <v>398510</v>
      </c>
      <c r="D203" s="20">
        <f>+'AJUSTE FOFIR 2022 '!D203</f>
        <v>1950</v>
      </c>
      <c r="E203" s="20">
        <f t="shared" si="3"/>
        <v>400460</v>
      </c>
    </row>
    <row r="204" spans="1:5" x14ac:dyDescent="0.25">
      <c r="A204" s="11">
        <v>201</v>
      </c>
      <c r="B204" s="12" t="s">
        <v>213</v>
      </c>
      <c r="C204" s="20">
        <f>+'MAYO ORDINARIO'!N204</f>
        <v>235568</v>
      </c>
      <c r="D204" s="20">
        <f>+'AJUSTE FOFIR 2022 '!D204</f>
        <v>961</v>
      </c>
      <c r="E204" s="20">
        <f t="shared" si="3"/>
        <v>236529</v>
      </c>
    </row>
    <row r="205" spans="1:5" x14ac:dyDescent="0.25">
      <c r="A205" s="11">
        <v>202</v>
      </c>
      <c r="B205" s="12" t="s">
        <v>214</v>
      </c>
      <c r="C205" s="20">
        <f>+'MAYO ORDINARIO'!N205</f>
        <v>608971</v>
      </c>
      <c r="D205" s="20">
        <f>+'AJUSTE FOFIR 2022 '!D205</f>
        <v>2718</v>
      </c>
      <c r="E205" s="20">
        <f t="shared" si="3"/>
        <v>611689</v>
      </c>
    </row>
    <row r="206" spans="1:5" x14ac:dyDescent="0.25">
      <c r="A206" s="11">
        <v>203</v>
      </c>
      <c r="B206" s="12" t="s">
        <v>215</v>
      </c>
      <c r="C206" s="20">
        <f>+'MAYO ORDINARIO'!N206</f>
        <v>386046</v>
      </c>
      <c r="D206" s="20">
        <f>+'AJUSTE FOFIR 2022 '!D206</f>
        <v>1808</v>
      </c>
      <c r="E206" s="20">
        <f t="shared" si="3"/>
        <v>387854</v>
      </c>
    </row>
    <row r="207" spans="1:5" x14ac:dyDescent="0.25">
      <c r="A207" s="11">
        <v>204</v>
      </c>
      <c r="B207" s="12" t="s">
        <v>216</v>
      </c>
      <c r="C207" s="20">
        <f>+'MAYO ORDINARIO'!N207</f>
        <v>136994</v>
      </c>
      <c r="D207" s="20">
        <f>+'AJUSTE FOFIR 2022 '!D207</f>
        <v>386</v>
      </c>
      <c r="E207" s="20">
        <f t="shared" si="3"/>
        <v>137380</v>
      </c>
    </row>
    <row r="208" spans="1:5" x14ac:dyDescent="0.25">
      <c r="A208" s="11">
        <v>205</v>
      </c>
      <c r="B208" s="12" t="s">
        <v>217</v>
      </c>
      <c r="C208" s="20">
        <f>+'MAYO ORDINARIO'!N208</f>
        <v>1769242</v>
      </c>
      <c r="D208" s="20">
        <f>+'AJUSTE FOFIR 2022 '!D208</f>
        <v>9405</v>
      </c>
      <c r="E208" s="20">
        <f t="shared" si="3"/>
        <v>1778647</v>
      </c>
    </row>
    <row r="209" spans="1:5" x14ac:dyDescent="0.25">
      <c r="A209" s="11">
        <v>206</v>
      </c>
      <c r="B209" s="12" t="s">
        <v>218</v>
      </c>
      <c r="C209" s="20">
        <f>+'MAYO ORDINARIO'!N209</f>
        <v>309954</v>
      </c>
      <c r="D209" s="20">
        <f>+'AJUSTE FOFIR 2022 '!D209</f>
        <v>1523</v>
      </c>
      <c r="E209" s="20">
        <f t="shared" si="3"/>
        <v>311477</v>
      </c>
    </row>
    <row r="210" spans="1:5" x14ac:dyDescent="0.25">
      <c r="A210" s="11">
        <v>207</v>
      </c>
      <c r="B210" s="12" t="s">
        <v>219</v>
      </c>
      <c r="C210" s="20">
        <f>+'MAYO ORDINARIO'!N210</f>
        <v>1851457</v>
      </c>
      <c r="D210" s="20">
        <f>+'AJUSTE FOFIR 2022 '!D210</f>
        <v>12836</v>
      </c>
      <c r="E210" s="20">
        <f t="shared" si="3"/>
        <v>1864293</v>
      </c>
    </row>
    <row r="211" spans="1:5" x14ac:dyDescent="0.25">
      <c r="A211" s="11">
        <v>208</v>
      </c>
      <c r="B211" s="12" t="s">
        <v>220</v>
      </c>
      <c r="C211" s="20">
        <f>+'MAYO ORDINARIO'!N211</f>
        <v>962601</v>
      </c>
      <c r="D211" s="20">
        <f>+'AJUSTE FOFIR 2022 '!D211</f>
        <v>3732</v>
      </c>
      <c r="E211" s="20">
        <f t="shared" si="3"/>
        <v>966333</v>
      </c>
    </row>
    <row r="212" spans="1:5" x14ac:dyDescent="0.25">
      <c r="A212" s="11">
        <v>209</v>
      </c>
      <c r="B212" s="12" t="s">
        <v>221</v>
      </c>
      <c r="C212" s="20">
        <f>+'MAYO ORDINARIO'!N212</f>
        <v>215863</v>
      </c>
      <c r="D212" s="20">
        <f>+'AJUSTE FOFIR 2022 '!D212</f>
        <v>435</v>
      </c>
      <c r="E212" s="20">
        <f t="shared" si="3"/>
        <v>216298</v>
      </c>
    </row>
    <row r="213" spans="1:5" x14ac:dyDescent="0.25">
      <c r="A213" s="11">
        <v>210</v>
      </c>
      <c r="B213" s="12" t="s">
        <v>222</v>
      </c>
      <c r="C213" s="20">
        <f>+'MAYO ORDINARIO'!N213</f>
        <v>589652</v>
      </c>
      <c r="D213" s="20">
        <f>+'AJUSTE FOFIR 2022 '!D213</f>
        <v>3246</v>
      </c>
      <c r="E213" s="20">
        <f t="shared" si="3"/>
        <v>592898</v>
      </c>
    </row>
    <row r="214" spans="1:5" x14ac:dyDescent="0.25">
      <c r="A214" s="11">
        <v>211</v>
      </c>
      <c r="B214" s="12" t="s">
        <v>223</v>
      </c>
      <c r="C214" s="20">
        <f>+'MAYO ORDINARIO'!N214</f>
        <v>368727</v>
      </c>
      <c r="D214" s="20">
        <f>+'AJUSTE FOFIR 2022 '!D214</f>
        <v>1804</v>
      </c>
      <c r="E214" s="20">
        <f t="shared" si="3"/>
        <v>370531</v>
      </c>
    </row>
    <row r="215" spans="1:5" x14ac:dyDescent="0.25">
      <c r="A215" s="11">
        <v>212</v>
      </c>
      <c r="B215" s="12" t="s">
        <v>224</v>
      </c>
      <c r="C215" s="20">
        <f>+'MAYO ORDINARIO'!N215</f>
        <v>382778</v>
      </c>
      <c r="D215" s="20">
        <f>+'AJUSTE FOFIR 2022 '!D215</f>
        <v>1704</v>
      </c>
      <c r="E215" s="20">
        <f t="shared" si="3"/>
        <v>384482</v>
      </c>
    </row>
    <row r="216" spans="1:5" x14ac:dyDescent="0.25">
      <c r="A216" s="11">
        <v>213</v>
      </c>
      <c r="B216" s="12" t="s">
        <v>225</v>
      </c>
      <c r="C216" s="20">
        <f>+'MAYO ORDINARIO'!N216</f>
        <v>625322</v>
      </c>
      <c r="D216" s="20">
        <f>+'AJUSTE FOFIR 2022 '!D216</f>
        <v>3105</v>
      </c>
      <c r="E216" s="20">
        <f t="shared" si="3"/>
        <v>628427</v>
      </c>
    </row>
    <row r="217" spans="1:5" x14ac:dyDescent="0.25">
      <c r="A217" s="11">
        <v>214</v>
      </c>
      <c r="B217" s="12" t="s">
        <v>226</v>
      </c>
      <c r="C217" s="20">
        <f>+'MAYO ORDINARIO'!N217</f>
        <v>267396</v>
      </c>
      <c r="D217" s="20">
        <f>+'AJUSTE FOFIR 2022 '!D217</f>
        <v>1044</v>
      </c>
      <c r="E217" s="20">
        <f t="shared" si="3"/>
        <v>268440</v>
      </c>
    </row>
    <row r="218" spans="1:5" x14ac:dyDescent="0.25">
      <c r="A218" s="11">
        <v>215</v>
      </c>
      <c r="B218" s="12" t="s">
        <v>227</v>
      </c>
      <c r="C218" s="20">
        <f>+'MAYO ORDINARIO'!N218</f>
        <v>181158</v>
      </c>
      <c r="D218" s="20">
        <f>+'AJUSTE FOFIR 2022 '!D218</f>
        <v>680</v>
      </c>
      <c r="E218" s="20">
        <f t="shared" si="3"/>
        <v>181838</v>
      </c>
    </row>
    <row r="219" spans="1:5" x14ac:dyDescent="0.25">
      <c r="A219" s="11">
        <v>216</v>
      </c>
      <c r="B219" s="12" t="s">
        <v>228</v>
      </c>
      <c r="C219" s="20">
        <f>+'MAYO ORDINARIO'!N219</f>
        <v>265846</v>
      </c>
      <c r="D219" s="20">
        <f>+'AJUSTE FOFIR 2022 '!D219</f>
        <v>718</v>
      </c>
      <c r="E219" s="20">
        <f t="shared" si="3"/>
        <v>266564</v>
      </c>
    </row>
    <row r="220" spans="1:5" x14ac:dyDescent="0.25">
      <c r="A220" s="13">
        <v>217</v>
      </c>
      <c r="B220" s="12" t="s">
        <v>229</v>
      </c>
      <c r="C220" s="20">
        <f>+'MAYO ORDINARIO'!N220</f>
        <v>393168</v>
      </c>
      <c r="D220" s="20">
        <f>+'AJUSTE FOFIR 2022 '!D220</f>
        <v>1699</v>
      </c>
      <c r="E220" s="20">
        <f t="shared" si="3"/>
        <v>394867</v>
      </c>
    </row>
    <row r="221" spans="1:5" x14ac:dyDescent="0.25">
      <c r="A221" s="11">
        <v>218</v>
      </c>
      <c r="B221" s="12" t="s">
        <v>230</v>
      </c>
      <c r="C221" s="20">
        <f>+'MAYO ORDINARIO'!N221</f>
        <v>172693</v>
      </c>
      <c r="D221" s="20">
        <f>+'AJUSTE FOFIR 2022 '!D221</f>
        <v>295</v>
      </c>
      <c r="E221" s="20">
        <f t="shared" si="3"/>
        <v>172988</v>
      </c>
    </row>
    <row r="222" spans="1:5" x14ac:dyDescent="0.25">
      <c r="A222" s="11">
        <v>219</v>
      </c>
      <c r="B222" s="12" t="s">
        <v>231</v>
      </c>
      <c r="C222" s="20">
        <f>+'MAYO ORDINARIO'!N222</f>
        <v>458263</v>
      </c>
      <c r="D222" s="20">
        <f>+'AJUSTE FOFIR 2022 '!D222</f>
        <v>1860</v>
      </c>
      <c r="E222" s="20">
        <f t="shared" si="3"/>
        <v>460123</v>
      </c>
    </row>
    <row r="223" spans="1:5" x14ac:dyDescent="0.25">
      <c r="A223" s="11">
        <v>220</v>
      </c>
      <c r="B223" s="12" t="s">
        <v>232</v>
      </c>
      <c r="C223" s="20">
        <f>+'MAYO ORDINARIO'!N223</f>
        <v>405731</v>
      </c>
      <c r="D223" s="20">
        <f>+'AJUSTE FOFIR 2022 '!D223</f>
        <v>1778</v>
      </c>
      <c r="E223" s="20">
        <f t="shared" si="3"/>
        <v>407509</v>
      </c>
    </row>
    <row r="224" spans="1:5" x14ac:dyDescent="0.25">
      <c r="A224" s="11">
        <v>221</v>
      </c>
      <c r="B224" s="12" t="s">
        <v>233</v>
      </c>
      <c r="C224" s="20">
        <f>+'MAYO ORDINARIO'!N224</f>
        <v>255508</v>
      </c>
      <c r="D224" s="20">
        <f>+'AJUSTE FOFIR 2022 '!D224</f>
        <v>928</v>
      </c>
      <c r="E224" s="20">
        <f t="shared" si="3"/>
        <v>256436</v>
      </c>
    </row>
    <row r="225" spans="1:5" x14ac:dyDescent="0.25">
      <c r="A225" s="11">
        <v>222</v>
      </c>
      <c r="B225" s="12" t="s">
        <v>234</v>
      </c>
      <c r="C225" s="20">
        <f>+'MAYO ORDINARIO'!N225</f>
        <v>247407</v>
      </c>
      <c r="D225" s="20">
        <f>+'AJUSTE FOFIR 2022 '!D225</f>
        <v>785</v>
      </c>
      <c r="E225" s="20">
        <f t="shared" si="3"/>
        <v>248192</v>
      </c>
    </row>
    <row r="226" spans="1:5" x14ac:dyDescent="0.25">
      <c r="A226" s="11">
        <v>223</v>
      </c>
      <c r="B226" s="12" t="s">
        <v>235</v>
      </c>
      <c r="C226" s="20">
        <f>+'MAYO ORDINARIO'!N226</f>
        <v>176877</v>
      </c>
      <c r="D226" s="20">
        <f>+'AJUSTE FOFIR 2022 '!D226</f>
        <v>259</v>
      </c>
      <c r="E226" s="20">
        <f t="shared" si="3"/>
        <v>177136</v>
      </c>
    </row>
    <row r="227" spans="1:5" x14ac:dyDescent="0.25">
      <c r="A227" s="11">
        <v>224</v>
      </c>
      <c r="B227" s="12" t="s">
        <v>236</v>
      </c>
      <c r="C227" s="20">
        <f>+'MAYO ORDINARIO'!N227</f>
        <v>137605</v>
      </c>
      <c r="D227" s="20">
        <f>+'AJUSTE FOFIR 2022 '!D227</f>
        <v>334</v>
      </c>
      <c r="E227" s="20">
        <f t="shared" si="3"/>
        <v>137939</v>
      </c>
    </row>
    <row r="228" spans="1:5" x14ac:dyDescent="0.25">
      <c r="A228" s="11">
        <v>225</v>
      </c>
      <c r="B228" s="12" t="s">
        <v>237</v>
      </c>
      <c r="C228" s="20">
        <f>+'MAYO ORDINARIO'!N228</f>
        <v>562851</v>
      </c>
      <c r="D228" s="20">
        <f>+'AJUSTE FOFIR 2022 '!D228</f>
        <v>3301</v>
      </c>
      <c r="E228" s="20">
        <f t="shared" si="3"/>
        <v>566152</v>
      </c>
    </row>
    <row r="229" spans="1:5" x14ac:dyDescent="0.25">
      <c r="A229" s="11">
        <v>226</v>
      </c>
      <c r="B229" s="12" t="s">
        <v>238</v>
      </c>
      <c r="C229" s="20">
        <f>+'MAYO ORDINARIO'!N229</f>
        <v>406286</v>
      </c>
      <c r="D229" s="20">
        <f>+'AJUSTE FOFIR 2022 '!D229</f>
        <v>1862</v>
      </c>
      <c r="E229" s="20">
        <f t="shared" si="3"/>
        <v>408148</v>
      </c>
    </row>
    <row r="230" spans="1:5" x14ac:dyDescent="0.25">
      <c r="A230" s="11">
        <v>227</v>
      </c>
      <c r="B230" s="12" t="s">
        <v>239</v>
      </c>
      <c r="C230" s="20">
        <f>+'MAYO ORDINARIO'!N230</f>
        <v>2356756</v>
      </c>
      <c r="D230" s="20">
        <f>+'AJUSTE FOFIR 2022 '!D230</f>
        <v>18318</v>
      </c>
      <c r="E230" s="20">
        <f t="shared" si="3"/>
        <v>2375074</v>
      </c>
    </row>
    <row r="231" spans="1:5" x14ac:dyDescent="0.25">
      <c r="A231" s="11">
        <v>228</v>
      </c>
      <c r="B231" s="12" t="s">
        <v>240</v>
      </c>
      <c r="C231" s="20">
        <f>+'MAYO ORDINARIO'!N231</f>
        <v>203882</v>
      </c>
      <c r="D231" s="20">
        <f>+'AJUSTE FOFIR 2022 '!D231</f>
        <v>427</v>
      </c>
      <c r="E231" s="20">
        <f t="shared" si="3"/>
        <v>204309</v>
      </c>
    </row>
    <row r="232" spans="1:5" x14ac:dyDescent="0.25">
      <c r="A232" s="11">
        <v>229</v>
      </c>
      <c r="B232" s="12" t="s">
        <v>241</v>
      </c>
      <c r="C232" s="20">
        <f>+'MAYO ORDINARIO'!N232</f>
        <v>808793</v>
      </c>
      <c r="D232" s="20">
        <f>+'AJUSTE FOFIR 2022 '!D232</f>
        <v>5587</v>
      </c>
      <c r="E232" s="20">
        <f t="shared" si="3"/>
        <v>814380</v>
      </c>
    </row>
    <row r="233" spans="1:5" x14ac:dyDescent="0.25">
      <c r="A233" s="11">
        <v>230</v>
      </c>
      <c r="B233" s="12" t="s">
        <v>242</v>
      </c>
      <c r="C233" s="20">
        <f>+'MAYO ORDINARIO'!N233</f>
        <v>181730</v>
      </c>
      <c r="D233" s="20">
        <f>+'AJUSTE FOFIR 2022 '!D233</f>
        <v>667</v>
      </c>
      <c r="E233" s="20">
        <f t="shared" si="3"/>
        <v>182397</v>
      </c>
    </row>
    <row r="234" spans="1:5" x14ac:dyDescent="0.25">
      <c r="A234" s="11">
        <v>231</v>
      </c>
      <c r="B234" s="12" t="s">
        <v>243</v>
      </c>
      <c r="C234" s="20">
        <f>+'MAYO ORDINARIO'!N234</f>
        <v>356532</v>
      </c>
      <c r="D234" s="20">
        <f>+'AJUSTE FOFIR 2022 '!D234</f>
        <v>1910</v>
      </c>
      <c r="E234" s="20">
        <f t="shared" si="3"/>
        <v>358442</v>
      </c>
    </row>
    <row r="235" spans="1:5" x14ac:dyDescent="0.25">
      <c r="A235" s="11">
        <v>232</v>
      </c>
      <c r="B235" s="12" t="s">
        <v>244</v>
      </c>
      <c r="C235" s="20">
        <f>+'MAYO ORDINARIO'!N235</f>
        <v>2217951</v>
      </c>
      <c r="D235" s="20">
        <f>+'AJUSTE FOFIR 2022 '!D235</f>
        <v>11950</v>
      </c>
      <c r="E235" s="20">
        <f t="shared" si="3"/>
        <v>2229901</v>
      </c>
    </row>
    <row r="236" spans="1:5" x14ac:dyDescent="0.25">
      <c r="A236" s="11">
        <v>233</v>
      </c>
      <c r="B236" s="12" t="s">
        <v>245</v>
      </c>
      <c r="C236" s="20">
        <f>+'MAYO ORDINARIO'!N236</f>
        <v>428024</v>
      </c>
      <c r="D236" s="20">
        <f>+'AJUSTE FOFIR 2022 '!D236</f>
        <v>1933</v>
      </c>
      <c r="E236" s="20">
        <f t="shared" si="3"/>
        <v>429957</v>
      </c>
    </row>
    <row r="237" spans="1:5" x14ac:dyDescent="0.25">
      <c r="A237" s="11">
        <v>234</v>
      </c>
      <c r="B237" s="12" t="s">
        <v>246</v>
      </c>
      <c r="C237" s="20">
        <f>+'MAYO ORDINARIO'!N237</f>
        <v>661375</v>
      </c>
      <c r="D237" s="20">
        <f>+'AJUSTE FOFIR 2022 '!D237</f>
        <v>3797</v>
      </c>
      <c r="E237" s="20">
        <f t="shared" si="3"/>
        <v>665172</v>
      </c>
    </row>
    <row r="238" spans="1:5" x14ac:dyDescent="0.25">
      <c r="A238" s="11">
        <v>235</v>
      </c>
      <c r="B238" s="12" t="s">
        <v>247</v>
      </c>
      <c r="C238" s="20">
        <f>+'MAYO ORDINARIO'!N238</f>
        <v>523183</v>
      </c>
      <c r="D238" s="20">
        <f>+'AJUSTE FOFIR 2022 '!D238</f>
        <v>2104</v>
      </c>
      <c r="E238" s="20">
        <f t="shared" si="3"/>
        <v>525287</v>
      </c>
    </row>
    <row r="239" spans="1:5" x14ac:dyDescent="0.25">
      <c r="A239" s="11">
        <v>236</v>
      </c>
      <c r="B239" s="12" t="s">
        <v>248</v>
      </c>
      <c r="C239" s="20">
        <f>+'MAYO ORDINARIO'!N239</f>
        <v>298782</v>
      </c>
      <c r="D239" s="20">
        <f>+'AJUSTE FOFIR 2022 '!D239</f>
        <v>742</v>
      </c>
      <c r="E239" s="20">
        <f t="shared" si="3"/>
        <v>299524</v>
      </c>
    </row>
    <row r="240" spans="1:5" x14ac:dyDescent="0.25">
      <c r="A240" s="11">
        <v>237</v>
      </c>
      <c r="B240" s="12" t="s">
        <v>249</v>
      </c>
      <c r="C240" s="20">
        <f>+'MAYO ORDINARIO'!N240</f>
        <v>327803</v>
      </c>
      <c r="D240" s="20">
        <f>+'AJUSTE FOFIR 2022 '!D240</f>
        <v>1794</v>
      </c>
      <c r="E240" s="20">
        <f t="shared" si="3"/>
        <v>329597</v>
      </c>
    </row>
    <row r="241" spans="1:5" x14ac:dyDescent="0.25">
      <c r="A241" s="11">
        <v>238</v>
      </c>
      <c r="B241" s="12" t="s">
        <v>250</v>
      </c>
      <c r="C241" s="20">
        <f>+'MAYO ORDINARIO'!N241</f>
        <v>223582</v>
      </c>
      <c r="D241" s="20">
        <f>+'AJUSTE FOFIR 2022 '!D241</f>
        <v>613</v>
      </c>
      <c r="E241" s="20">
        <f t="shared" si="3"/>
        <v>224195</v>
      </c>
    </row>
    <row r="242" spans="1:5" x14ac:dyDescent="0.25">
      <c r="A242" s="11">
        <v>239</v>
      </c>
      <c r="B242" s="12" t="s">
        <v>251</v>
      </c>
      <c r="C242" s="20">
        <f>+'MAYO ORDINARIO'!N242</f>
        <v>261565</v>
      </c>
      <c r="D242" s="20">
        <f>+'AJUSTE FOFIR 2022 '!D242</f>
        <v>1362</v>
      </c>
      <c r="E242" s="20">
        <f t="shared" si="3"/>
        <v>262927</v>
      </c>
    </row>
    <row r="243" spans="1:5" x14ac:dyDescent="0.25">
      <c r="A243" s="11">
        <v>240</v>
      </c>
      <c r="B243" s="12" t="s">
        <v>252</v>
      </c>
      <c r="C243" s="20">
        <f>+'MAYO ORDINARIO'!N243</f>
        <v>321355</v>
      </c>
      <c r="D243" s="20">
        <f>+'AJUSTE FOFIR 2022 '!D243</f>
        <v>1436</v>
      </c>
      <c r="E243" s="20">
        <f t="shared" si="3"/>
        <v>322791</v>
      </c>
    </row>
    <row r="244" spans="1:5" x14ac:dyDescent="0.25">
      <c r="A244" s="11">
        <v>241</v>
      </c>
      <c r="B244" s="12" t="s">
        <v>253</v>
      </c>
      <c r="C244" s="20">
        <f>+'MAYO ORDINARIO'!N244</f>
        <v>228436</v>
      </c>
      <c r="D244" s="20">
        <f>+'AJUSTE FOFIR 2022 '!D244</f>
        <v>796</v>
      </c>
      <c r="E244" s="20">
        <f t="shared" si="3"/>
        <v>229232</v>
      </c>
    </row>
    <row r="245" spans="1:5" x14ac:dyDescent="0.25">
      <c r="A245" s="11">
        <v>242</v>
      </c>
      <c r="B245" s="12" t="s">
        <v>254</v>
      </c>
      <c r="C245" s="20">
        <f>+'MAYO ORDINARIO'!N245</f>
        <v>1033481</v>
      </c>
      <c r="D245" s="20">
        <f>+'AJUSTE FOFIR 2022 '!D245</f>
        <v>6570</v>
      </c>
      <c r="E245" s="20">
        <f t="shared" si="3"/>
        <v>1040051</v>
      </c>
    </row>
    <row r="246" spans="1:5" x14ac:dyDescent="0.25">
      <c r="A246" s="11">
        <v>243</v>
      </c>
      <c r="B246" s="12" t="s">
        <v>255</v>
      </c>
      <c r="C246" s="20">
        <f>+'MAYO ORDINARIO'!N246</f>
        <v>429704</v>
      </c>
      <c r="D246" s="20">
        <f>+'AJUSTE FOFIR 2022 '!D246</f>
        <v>2156</v>
      </c>
      <c r="E246" s="20">
        <f t="shared" si="3"/>
        <v>431860</v>
      </c>
    </row>
    <row r="247" spans="1:5" x14ac:dyDescent="0.25">
      <c r="A247" s="11">
        <v>244</v>
      </c>
      <c r="B247" s="12" t="s">
        <v>256</v>
      </c>
      <c r="C247" s="20">
        <f>+'MAYO ORDINARIO'!N247</f>
        <v>490567</v>
      </c>
      <c r="D247" s="20">
        <f>+'AJUSTE FOFIR 2022 '!D247</f>
        <v>2273</v>
      </c>
      <c r="E247" s="20">
        <f t="shared" si="3"/>
        <v>492840</v>
      </c>
    </row>
    <row r="248" spans="1:5" x14ac:dyDescent="0.25">
      <c r="A248" s="11">
        <v>245</v>
      </c>
      <c r="B248" s="12" t="s">
        <v>257</v>
      </c>
      <c r="C248" s="20">
        <f>+'MAYO ORDINARIO'!N248</f>
        <v>181808</v>
      </c>
      <c r="D248" s="20">
        <f>+'AJUSTE FOFIR 2022 '!D248</f>
        <v>690</v>
      </c>
      <c r="E248" s="20">
        <f t="shared" si="3"/>
        <v>182498</v>
      </c>
    </row>
    <row r="249" spans="1:5" x14ac:dyDescent="0.25">
      <c r="A249" s="11">
        <v>246</v>
      </c>
      <c r="B249" s="12" t="s">
        <v>258</v>
      </c>
      <c r="C249" s="20">
        <f>+'MAYO ORDINARIO'!N249</f>
        <v>154258</v>
      </c>
      <c r="D249" s="20">
        <f>+'AJUSTE FOFIR 2022 '!D249</f>
        <v>325</v>
      </c>
      <c r="E249" s="20">
        <f t="shared" si="3"/>
        <v>154583</v>
      </c>
    </row>
    <row r="250" spans="1:5" x14ac:dyDescent="0.25">
      <c r="A250" s="11">
        <v>247</v>
      </c>
      <c r="B250" s="12" t="s">
        <v>259</v>
      </c>
      <c r="C250" s="20">
        <f>+'MAYO ORDINARIO'!N250</f>
        <v>352867</v>
      </c>
      <c r="D250" s="20">
        <f>+'AJUSTE FOFIR 2022 '!D250</f>
        <v>1323</v>
      </c>
      <c r="E250" s="20">
        <f t="shared" si="3"/>
        <v>354190</v>
      </c>
    </row>
    <row r="251" spans="1:5" x14ac:dyDescent="0.25">
      <c r="A251" s="11">
        <v>248</v>
      </c>
      <c r="B251" s="12" t="s">
        <v>260</v>
      </c>
      <c r="C251" s="20">
        <f>+'MAYO ORDINARIO'!N251</f>
        <v>1554855</v>
      </c>
      <c r="D251" s="20">
        <f>+'AJUSTE FOFIR 2022 '!D251</f>
        <v>8508</v>
      </c>
      <c r="E251" s="20">
        <f t="shared" si="3"/>
        <v>1563363</v>
      </c>
    </row>
    <row r="252" spans="1:5" x14ac:dyDescent="0.25">
      <c r="A252" s="11">
        <v>249</v>
      </c>
      <c r="B252" s="12" t="s">
        <v>261</v>
      </c>
      <c r="C252" s="20">
        <f>+'MAYO ORDINARIO'!N252</f>
        <v>438801</v>
      </c>
      <c r="D252" s="20">
        <f>+'AJUSTE FOFIR 2022 '!D252</f>
        <v>2176</v>
      </c>
      <c r="E252" s="20">
        <f t="shared" si="3"/>
        <v>440977</v>
      </c>
    </row>
    <row r="253" spans="1:5" x14ac:dyDescent="0.25">
      <c r="A253" s="11">
        <v>250</v>
      </c>
      <c r="B253" s="12" t="s">
        <v>262</v>
      </c>
      <c r="C253" s="20">
        <f>+'MAYO ORDINARIO'!N253</f>
        <v>373910</v>
      </c>
      <c r="D253" s="20">
        <f>+'AJUSTE FOFIR 2022 '!D253</f>
        <v>1699</v>
      </c>
      <c r="E253" s="20">
        <f t="shared" si="3"/>
        <v>375609</v>
      </c>
    </row>
    <row r="254" spans="1:5" x14ac:dyDescent="0.25">
      <c r="A254" s="11">
        <v>251</v>
      </c>
      <c r="B254" s="12" t="s">
        <v>263</v>
      </c>
      <c r="C254" s="20">
        <f>+'MAYO ORDINARIO'!N254</f>
        <v>247818</v>
      </c>
      <c r="D254" s="20">
        <f>+'AJUSTE FOFIR 2022 '!D254</f>
        <v>635</v>
      </c>
      <c r="E254" s="20">
        <f t="shared" si="3"/>
        <v>248453</v>
      </c>
    </row>
    <row r="255" spans="1:5" x14ac:dyDescent="0.25">
      <c r="A255" s="11">
        <v>252</v>
      </c>
      <c r="B255" s="12" t="s">
        <v>264</v>
      </c>
      <c r="C255" s="20">
        <f>+'MAYO ORDINARIO'!N255</f>
        <v>280579</v>
      </c>
      <c r="D255" s="20">
        <f>+'AJUSTE FOFIR 2022 '!D255</f>
        <v>1293</v>
      </c>
      <c r="E255" s="20">
        <f t="shared" si="3"/>
        <v>281872</v>
      </c>
    </row>
    <row r="256" spans="1:5" x14ac:dyDescent="0.25">
      <c r="A256" s="11">
        <v>253</v>
      </c>
      <c r="B256" s="12" t="s">
        <v>265</v>
      </c>
      <c r="C256" s="20">
        <f>+'MAYO ORDINARIO'!N256</f>
        <v>328770</v>
      </c>
      <c r="D256" s="20">
        <f>+'AJUSTE FOFIR 2022 '!D256</f>
        <v>1054</v>
      </c>
      <c r="E256" s="20">
        <f t="shared" si="3"/>
        <v>329824</v>
      </c>
    </row>
    <row r="257" spans="1:5" x14ac:dyDescent="0.25">
      <c r="A257" s="11">
        <v>254</v>
      </c>
      <c r="B257" s="12" t="s">
        <v>266</v>
      </c>
      <c r="C257" s="20">
        <f>+'MAYO ORDINARIO'!N257</f>
        <v>499016</v>
      </c>
      <c r="D257" s="20">
        <f>+'AJUSTE FOFIR 2022 '!D257</f>
        <v>1941</v>
      </c>
      <c r="E257" s="20">
        <f t="shared" si="3"/>
        <v>500957</v>
      </c>
    </row>
    <row r="258" spans="1:5" x14ac:dyDescent="0.25">
      <c r="A258" s="11">
        <v>255</v>
      </c>
      <c r="B258" s="12" t="s">
        <v>267</v>
      </c>
      <c r="C258" s="20">
        <f>+'MAYO ORDINARIO'!N258</f>
        <v>266389</v>
      </c>
      <c r="D258" s="20">
        <f>+'AJUSTE FOFIR 2022 '!D258</f>
        <v>1010</v>
      </c>
      <c r="E258" s="20">
        <f t="shared" si="3"/>
        <v>267399</v>
      </c>
    </row>
    <row r="259" spans="1:5" x14ac:dyDescent="0.25">
      <c r="A259" s="11">
        <v>256</v>
      </c>
      <c r="B259" s="12" t="s">
        <v>268</v>
      </c>
      <c r="C259" s="20">
        <f>+'MAYO ORDINARIO'!N259</f>
        <v>147359</v>
      </c>
      <c r="D259" s="20">
        <f>+'AJUSTE FOFIR 2022 '!D259</f>
        <v>420</v>
      </c>
      <c r="E259" s="20">
        <f t="shared" si="3"/>
        <v>147779</v>
      </c>
    </row>
    <row r="260" spans="1:5" x14ac:dyDescent="0.25">
      <c r="A260" s="11">
        <v>257</v>
      </c>
      <c r="B260" s="12" t="s">
        <v>269</v>
      </c>
      <c r="C260" s="20">
        <f>+'MAYO ORDINARIO'!N260</f>
        <v>234234</v>
      </c>
      <c r="D260" s="20">
        <f>+'AJUSTE FOFIR 2022 '!D260</f>
        <v>590</v>
      </c>
      <c r="E260" s="20">
        <f t="shared" si="3"/>
        <v>234824</v>
      </c>
    </row>
    <row r="261" spans="1:5" x14ac:dyDescent="0.25">
      <c r="A261" s="11">
        <v>258</v>
      </c>
      <c r="B261" s="12" t="s">
        <v>270</v>
      </c>
      <c r="C261" s="20">
        <f>+'MAYO ORDINARIO'!N261</f>
        <v>208787</v>
      </c>
      <c r="D261" s="20">
        <f>+'AJUSTE FOFIR 2022 '!D261</f>
        <v>819</v>
      </c>
      <c r="E261" s="20">
        <f t="shared" ref="E261:E324" si="4">+SUM(C261:D261)</f>
        <v>209606</v>
      </c>
    </row>
    <row r="262" spans="1:5" x14ac:dyDescent="0.25">
      <c r="A262" s="11">
        <v>259</v>
      </c>
      <c r="B262" s="12" t="s">
        <v>271</v>
      </c>
      <c r="C262" s="20">
        <f>+'MAYO ORDINARIO'!N262</f>
        <v>405625</v>
      </c>
      <c r="D262" s="20">
        <f>+'AJUSTE FOFIR 2022 '!D262</f>
        <v>1286</v>
      </c>
      <c r="E262" s="20">
        <f t="shared" si="4"/>
        <v>406911</v>
      </c>
    </row>
    <row r="263" spans="1:5" x14ac:dyDescent="0.25">
      <c r="A263" s="11">
        <v>260</v>
      </c>
      <c r="B263" s="12" t="s">
        <v>272</v>
      </c>
      <c r="C263" s="20">
        <f>+'MAYO ORDINARIO'!N263</f>
        <v>326454</v>
      </c>
      <c r="D263" s="20">
        <f>+'AJUSTE FOFIR 2022 '!D263</f>
        <v>1177</v>
      </c>
      <c r="E263" s="20">
        <f t="shared" si="4"/>
        <v>327631</v>
      </c>
    </row>
    <row r="264" spans="1:5" x14ac:dyDescent="0.25">
      <c r="A264" s="11">
        <v>261</v>
      </c>
      <c r="B264" s="12" t="s">
        <v>273</v>
      </c>
      <c r="C264" s="20">
        <f>+'MAYO ORDINARIO'!N264</f>
        <v>1020755</v>
      </c>
      <c r="D264" s="20">
        <f>+'AJUSTE FOFIR 2022 '!D264</f>
        <v>4027</v>
      </c>
      <c r="E264" s="20">
        <f t="shared" si="4"/>
        <v>1024782</v>
      </c>
    </row>
    <row r="265" spans="1:5" x14ac:dyDescent="0.25">
      <c r="A265" s="11">
        <v>262</v>
      </c>
      <c r="B265" s="12" t="s">
        <v>274</v>
      </c>
      <c r="C265" s="20">
        <f>+'MAYO ORDINARIO'!N265</f>
        <v>178136</v>
      </c>
      <c r="D265" s="20">
        <f>+'AJUSTE FOFIR 2022 '!D265</f>
        <v>728</v>
      </c>
      <c r="E265" s="20">
        <f t="shared" si="4"/>
        <v>178864</v>
      </c>
    </row>
    <row r="266" spans="1:5" x14ac:dyDescent="0.25">
      <c r="A266" s="11">
        <v>263</v>
      </c>
      <c r="B266" s="12" t="s">
        <v>275</v>
      </c>
      <c r="C266" s="20">
        <f>+'MAYO ORDINARIO'!N266</f>
        <v>486086</v>
      </c>
      <c r="D266" s="20">
        <f>+'AJUSTE FOFIR 2022 '!D266</f>
        <v>2054</v>
      </c>
      <c r="E266" s="20">
        <f t="shared" si="4"/>
        <v>488140</v>
      </c>
    </row>
    <row r="267" spans="1:5" x14ac:dyDescent="0.25">
      <c r="A267" s="11">
        <v>264</v>
      </c>
      <c r="B267" s="12" t="s">
        <v>276</v>
      </c>
      <c r="C267" s="20">
        <f>+'MAYO ORDINARIO'!N267</f>
        <v>320407</v>
      </c>
      <c r="D267" s="20">
        <f>+'AJUSTE FOFIR 2022 '!D267</f>
        <v>1110</v>
      </c>
      <c r="E267" s="20">
        <f t="shared" si="4"/>
        <v>321517</v>
      </c>
    </row>
    <row r="268" spans="1:5" x14ac:dyDescent="0.25">
      <c r="A268" s="11">
        <v>265</v>
      </c>
      <c r="B268" s="12" t="s">
        <v>277</v>
      </c>
      <c r="C268" s="20">
        <f>+'MAYO ORDINARIO'!N268</f>
        <v>720351</v>
      </c>
      <c r="D268" s="20">
        <f>+'AJUSTE FOFIR 2022 '!D268</f>
        <v>5105</v>
      </c>
      <c r="E268" s="20">
        <f t="shared" si="4"/>
        <v>725456</v>
      </c>
    </row>
    <row r="269" spans="1:5" x14ac:dyDescent="0.25">
      <c r="A269" s="11">
        <v>266</v>
      </c>
      <c r="B269" s="12" t="s">
        <v>278</v>
      </c>
      <c r="C269" s="20">
        <f>+'MAYO ORDINARIO'!N269</f>
        <v>1606588</v>
      </c>
      <c r="D269" s="20">
        <f>+'AJUSTE FOFIR 2022 '!D269</f>
        <v>5342</v>
      </c>
      <c r="E269" s="20">
        <f t="shared" si="4"/>
        <v>1611930</v>
      </c>
    </row>
    <row r="270" spans="1:5" x14ac:dyDescent="0.25">
      <c r="A270" s="11">
        <v>267</v>
      </c>
      <c r="B270" s="12" t="s">
        <v>279</v>
      </c>
      <c r="C270" s="20">
        <f>+'MAYO ORDINARIO'!N270</f>
        <v>113109</v>
      </c>
      <c r="D270" s="20">
        <f>+'AJUSTE FOFIR 2022 '!D270</f>
        <v>141</v>
      </c>
      <c r="E270" s="20">
        <f t="shared" si="4"/>
        <v>113250</v>
      </c>
    </row>
    <row r="271" spans="1:5" x14ac:dyDescent="0.25">
      <c r="A271" s="11">
        <v>268</v>
      </c>
      <c r="B271" s="12" t="s">
        <v>280</v>
      </c>
      <c r="C271" s="20">
        <f>+'MAYO ORDINARIO'!N271</f>
        <v>247863</v>
      </c>
      <c r="D271" s="20">
        <f>+'AJUSTE FOFIR 2022 '!D271</f>
        <v>1115</v>
      </c>
      <c r="E271" s="20">
        <f t="shared" si="4"/>
        <v>248978</v>
      </c>
    </row>
    <row r="272" spans="1:5" x14ac:dyDescent="0.25">
      <c r="A272" s="11">
        <v>269</v>
      </c>
      <c r="B272" s="12" t="s">
        <v>281</v>
      </c>
      <c r="C272" s="20">
        <f>+'MAYO ORDINARIO'!N272</f>
        <v>726218</v>
      </c>
      <c r="D272" s="20">
        <f>+'AJUSTE FOFIR 2022 '!D272</f>
        <v>2681</v>
      </c>
      <c r="E272" s="20">
        <f t="shared" si="4"/>
        <v>728899</v>
      </c>
    </row>
    <row r="273" spans="1:5" x14ac:dyDescent="0.25">
      <c r="A273" s="11">
        <v>270</v>
      </c>
      <c r="B273" s="12" t="s">
        <v>282</v>
      </c>
      <c r="C273" s="20">
        <f>+'MAYO ORDINARIO'!N273</f>
        <v>243846</v>
      </c>
      <c r="D273" s="20">
        <f>+'AJUSTE FOFIR 2022 '!D273</f>
        <v>1034</v>
      </c>
      <c r="E273" s="20">
        <f t="shared" si="4"/>
        <v>244880</v>
      </c>
    </row>
    <row r="274" spans="1:5" x14ac:dyDescent="0.25">
      <c r="A274" s="11">
        <v>271</v>
      </c>
      <c r="B274" s="12" t="s">
        <v>283</v>
      </c>
      <c r="C274" s="20">
        <f>+'MAYO ORDINARIO'!N274</f>
        <v>328128</v>
      </c>
      <c r="D274" s="20">
        <f>+'AJUSTE FOFIR 2022 '!D274</f>
        <v>1634</v>
      </c>
      <c r="E274" s="20">
        <f t="shared" si="4"/>
        <v>329762</v>
      </c>
    </row>
    <row r="275" spans="1:5" x14ac:dyDescent="0.25">
      <c r="A275" s="11">
        <v>272</v>
      </c>
      <c r="B275" s="12" t="s">
        <v>284</v>
      </c>
      <c r="C275" s="20">
        <f>+'MAYO ORDINARIO'!N275</f>
        <v>667795</v>
      </c>
      <c r="D275" s="20">
        <f>+'AJUSTE FOFIR 2022 '!D275</f>
        <v>3989</v>
      </c>
      <c r="E275" s="20">
        <f t="shared" si="4"/>
        <v>671784</v>
      </c>
    </row>
    <row r="276" spans="1:5" x14ac:dyDescent="0.25">
      <c r="A276" s="11">
        <v>273</v>
      </c>
      <c r="B276" s="12" t="s">
        <v>285</v>
      </c>
      <c r="C276" s="20">
        <f>+'MAYO ORDINARIO'!N276</f>
        <v>404387</v>
      </c>
      <c r="D276" s="20">
        <f>+'AJUSTE FOFIR 2022 '!D276</f>
        <v>1963</v>
      </c>
      <c r="E276" s="20">
        <f t="shared" si="4"/>
        <v>406350</v>
      </c>
    </row>
    <row r="277" spans="1:5" x14ac:dyDescent="0.25">
      <c r="A277" s="11">
        <v>274</v>
      </c>
      <c r="B277" s="12" t="s">
        <v>286</v>
      </c>
      <c r="C277" s="20">
        <f>+'MAYO ORDINARIO'!N277</f>
        <v>306834</v>
      </c>
      <c r="D277" s="20">
        <f>+'AJUSTE FOFIR 2022 '!D277</f>
        <v>1364</v>
      </c>
      <c r="E277" s="20">
        <f t="shared" si="4"/>
        <v>308198</v>
      </c>
    </row>
    <row r="278" spans="1:5" x14ac:dyDescent="0.25">
      <c r="A278" s="11">
        <v>275</v>
      </c>
      <c r="B278" s="12" t="s">
        <v>287</v>
      </c>
      <c r="C278" s="20">
        <f>+'MAYO ORDINARIO'!N278</f>
        <v>620760</v>
      </c>
      <c r="D278" s="20">
        <f>+'AJUSTE FOFIR 2022 '!D278</f>
        <v>3765</v>
      </c>
      <c r="E278" s="20">
        <f t="shared" si="4"/>
        <v>624525</v>
      </c>
    </row>
    <row r="279" spans="1:5" x14ac:dyDescent="0.25">
      <c r="A279" s="11">
        <v>276</v>
      </c>
      <c r="B279" s="12" t="s">
        <v>288</v>
      </c>
      <c r="C279" s="20">
        <f>+'MAYO ORDINARIO'!N279</f>
        <v>233238</v>
      </c>
      <c r="D279" s="20">
        <f>+'AJUSTE FOFIR 2022 '!D279</f>
        <v>354</v>
      </c>
      <c r="E279" s="20">
        <f t="shared" si="4"/>
        <v>233592</v>
      </c>
    </row>
    <row r="280" spans="1:5" x14ac:dyDescent="0.25">
      <c r="A280" s="11">
        <v>277</v>
      </c>
      <c r="B280" s="12" t="s">
        <v>289</v>
      </c>
      <c r="C280" s="20">
        <f>+'MAYO ORDINARIO'!N280</f>
        <v>1592506</v>
      </c>
      <c r="D280" s="20">
        <f>+'AJUSTE FOFIR 2022 '!D280</f>
        <v>7013</v>
      </c>
      <c r="E280" s="20">
        <f t="shared" si="4"/>
        <v>1599519</v>
      </c>
    </row>
    <row r="281" spans="1:5" x14ac:dyDescent="0.25">
      <c r="A281" s="11">
        <v>278</v>
      </c>
      <c r="B281" s="12" t="s">
        <v>290</v>
      </c>
      <c r="C281" s="20">
        <f>+'MAYO ORDINARIO'!N281</f>
        <v>3806627</v>
      </c>
      <c r="D281" s="20">
        <f>+'AJUSTE FOFIR 2022 '!D281</f>
        <v>21920</v>
      </c>
      <c r="E281" s="20">
        <f t="shared" si="4"/>
        <v>3828547</v>
      </c>
    </row>
    <row r="282" spans="1:5" x14ac:dyDescent="0.25">
      <c r="A282" s="11">
        <v>279</v>
      </c>
      <c r="B282" s="12" t="s">
        <v>291</v>
      </c>
      <c r="C282" s="20">
        <f>+'MAYO ORDINARIO'!N282</f>
        <v>401181</v>
      </c>
      <c r="D282" s="20">
        <f>+'AJUSTE FOFIR 2022 '!D282</f>
        <v>1814</v>
      </c>
      <c r="E282" s="20">
        <f t="shared" si="4"/>
        <v>402995</v>
      </c>
    </row>
    <row r="283" spans="1:5" x14ac:dyDescent="0.25">
      <c r="A283" s="11">
        <v>280</v>
      </c>
      <c r="B283" s="12" t="s">
        <v>292</v>
      </c>
      <c r="C283" s="20">
        <f>+'MAYO ORDINARIO'!N283</f>
        <v>397788</v>
      </c>
      <c r="D283" s="20">
        <f>+'AJUSTE FOFIR 2022 '!D283</f>
        <v>1775</v>
      </c>
      <c r="E283" s="20">
        <f t="shared" si="4"/>
        <v>399563</v>
      </c>
    </row>
    <row r="284" spans="1:5" x14ac:dyDescent="0.25">
      <c r="A284" s="11">
        <v>281</v>
      </c>
      <c r="B284" s="12" t="s">
        <v>293</v>
      </c>
      <c r="C284" s="20">
        <f>+'MAYO ORDINARIO'!N284</f>
        <v>146127</v>
      </c>
      <c r="D284" s="20">
        <f>+'AJUSTE FOFIR 2022 '!D284</f>
        <v>529</v>
      </c>
      <c r="E284" s="20">
        <f t="shared" si="4"/>
        <v>146656</v>
      </c>
    </row>
    <row r="285" spans="1:5" x14ac:dyDescent="0.25">
      <c r="A285" s="11">
        <v>282</v>
      </c>
      <c r="B285" s="12" t="s">
        <v>294</v>
      </c>
      <c r="C285" s="20">
        <f>+'MAYO ORDINARIO'!N285</f>
        <v>156582</v>
      </c>
      <c r="D285" s="20">
        <f>+'AJUSTE FOFIR 2022 '!D285</f>
        <v>439</v>
      </c>
      <c r="E285" s="20">
        <f t="shared" si="4"/>
        <v>157021</v>
      </c>
    </row>
    <row r="286" spans="1:5" x14ac:dyDescent="0.25">
      <c r="A286" s="11">
        <v>283</v>
      </c>
      <c r="B286" s="12" t="s">
        <v>295</v>
      </c>
      <c r="C286" s="20">
        <f>+'MAYO ORDINARIO'!N286</f>
        <v>273981</v>
      </c>
      <c r="D286" s="20">
        <f>+'AJUSTE FOFIR 2022 '!D286</f>
        <v>1521</v>
      </c>
      <c r="E286" s="20">
        <f t="shared" si="4"/>
        <v>275502</v>
      </c>
    </row>
    <row r="287" spans="1:5" x14ac:dyDescent="0.25">
      <c r="A287" s="11">
        <v>284</v>
      </c>
      <c r="B287" s="12" t="s">
        <v>296</v>
      </c>
      <c r="C287" s="20">
        <f>+'MAYO ORDINARIO'!N287</f>
        <v>685913</v>
      </c>
      <c r="D287" s="20">
        <f>+'AJUSTE FOFIR 2022 '!D287</f>
        <v>1664</v>
      </c>
      <c r="E287" s="20">
        <f t="shared" si="4"/>
        <v>687577</v>
      </c>
    </row>
    <row r="288" spans="1:5" x14ac:dyDescent="0.25">
      <c r="A288" s="11">
        <v>285</v>
      </c>
      <c r="B288" s="12" t="s">
        <v>297</v>
      </c>
      <c r="C288" s="20">
        <f>+'MAYO ORDINARIO'!N288</f>
        <v>437949</v>
      </c>
      <c r="D288" s="20">
        <f>+'AJUSTE FOFIR 2022 '!D288</f>
        <v>2088</v>
      </c>
      <c r="E288" s="20">
        <f t="shared" si="4"/>
        <v>440037</v>
      </c>
    </row>
    <row r="289" spans="1:5" x14ac:dyDescent="0.25">
      <c r="A289" s="11">
        <v>286</v>
      </c>
      <c r="B289" s="12" t="s">
        <v>298</v>
      </c>
      <c r="C289" s="20">
        <f>+'MAYO ORDINARIO'!N289</f>
        <v>471367</v>
      </c>
      <c r="D289" s="20">
        <f>+'AJUSTE FOFIR 2022 '!D289</f>
        <v>1891</v>
      </c>
      <c r="E289" s="20">
        <f t="shared" si="4"/>
        <v>473258</v>
      </c>
    </row>
    <row r="290" spans="1:5" x14ac:dyDescent="0.25">
      <c r="A290" s="11">
        <v>287</v>
      </c>
      <c r="B290" s="12" t="s">
        <v>299</v>
      </c>
      <c r="C290" s="20">
        <f>+'MAYO ORDINARIO'!N290</f>
        <v>205248</v>
      </c>
      <c r="D290" s="20">
        <f>+'AJUSTE FOFIR 2022 '!D290</f>
        <v>1293</v>
      </c>
      <c r="E290" s="20">
        <f t="shared" si="4"/>
        <v>206541</v>
      </c>
    </row>
    <row r="291" spans="1:5" x14ac:dyDescent="0.25">
      <c r="A291" s="11">
        <v>288</v>
      </c>
      <c r="B291" s="12" t="s">
        <v>300</v>
      </c>
      <c r="C291" s="20">
        <f>+'MAYO ORDINARIO'!N291</f>
        <v>176230</v>
      </c>
      <c r="D291" s="20">
        <f>+'AJUSTE FOFIR 2022 '!D291</f>
        <v>311</v>
      </c>
      <c r="E291" s="20">
        <f t="shared" si="4"/>
        <v>176541</v>
      </c>
    </row>
    <row r="292" spans="1:5" x14ac:dyDescent="0.25">
      <c r="A292" s="11">
        <v>289</v>
      </c>
      <c r="B292" s="12" t="s">
        <v>301</v>
      </c>
      <c r="C292" s="20">
        <f>+'MAYO ORDINARIO'!N292</f>
        <v>233617</v>
      </c>
      <c r="D292" s="20">
        <f>+'AJUSTE FOFIR 2022 '!D292</f>
        <v>627</v>
      </c>
      <c r="E292" s="20">
        <f t="shared" si="4"/>
        <v>234244</v>
      </c>
    </row>
    <row r="293" spans="1:5" x14ac:dyDescent="0.25">
      <c r="A293" s="11">
        <v>290</v>
      </c>
      <c r="B293" s="12" t="s">
        <v>302</v>
      </c>
      <c r="C293" s="20">
        <f>+'MAYO ORDINARIO'!N293</f>
        <v>212957</v>
      </c>
      <c r="D293" s="20">
        <f>+'AJUSTE FOFIR 2022 '!D293</f>
        <v>592</v>
      </c>
      <c r="E293" s="20">
        <f t="shared" si="4"/>
        <v>213549</v>
      </c>
    </row>
    <row r="294" spans="1:5" x14ac:dyDescent="0.25">
      <c r="A294" s="11">
        <v>291</v>
      </c>
      <c r="B294" s="12" t="s">
        <v>303</v>
      </c>
      <c r="C294" s="20">
        <f>+'MAYO ORDINARIO'!N294</f>
        <v>423282</v>
      </c>
      <c r="D294" s="20">
        <f>+'AJUSTE FOFIR 2022 '!D294</f>
        <v>2280</v>
      </c>
      <c r="E294" s="20">
        <f t="shared" si="4"/>
        <v>425562</v>
      </c>
    </row>
    <row r="295" spans="1:5" x14ac:dyDescent="0.25">
      <c r="A295" s="11">
        <v>292</v>
      </c>
      <c r="B295" s="12" t="s">
        <v>304</v>
      </c>
      <c r="C295" s="20">
        <f>+'MAYO ORDINARIO'!N295</f>
        <v>269095</v>
      </c>
      <c r="D295" s="20">
        <f>+'AJUSTE FOFIR 2022 '!D295</f>
        <v>822</v>
      </c>
      <c r="E295" s="20">
        <f t="shared" si="4"/>
        <v>269917</v>
      </c>
    </row>
    <row r="296" spans="1:5" x14ac:dyDescent="0.25">
      <c r="A296" s="11">
        <v>293</v>
      </c>
      <c r="B296" s="12" t="s">
        <v>305</v>
      </c>
      <c r="C296" s="20">
        <f>+'MAYO ORDINARIO'!N296</f>
        <v>2767010</v>
      </c>
      <c r="D296" s="20">
        <f>+'AJUSTE FOFIR 2022 '!D296</f>
        <v>21981</v>
      </c>
      <c r="E296" s="20">
        <f t="shared" si="4"/>
        <v>2788991</v>
      </c>
    </row>
    <row r="297" spans="1:5" x14ac:dyDescent="0.25">
      <c r="A297" s="11">
        <v>294</v>
      </c>
      <c r="B297" s="12" t="s">
        <v>306</v>
      </c>
      <c r="C297" s="20">
        <f>+'MAYO ORDINARIO'!N297</f>
        <v>943338</v>
      </c>
      <c r="D297" s="20">
        <f>+'AJUSTE FOFIR 2022 '!D297</f>
        <v>5206</v>
      </c>
      <c r="E297" s="20">
        <f t="shared" si="4"/>
        <v>948544</v>
      </c>
    </row>
    <row r="298" spans="1:5" x14ac:dyDescent="0.25">
      <c r="A298" s="11">
        <v>295</v>
      </c>
      <c r="B298" s="12" t="s">
        <v>307</v>
      </c>
      <c r="C298" s="20">
        <f>+'MAYO ORDINARIO'!N298</f>
        <v>1426569</v>
      </c>
      <c r="D298" s="20">
        <f>+'AJUSTE FOFIR 2022 '!D298</f>
        <v>6800</v>
      </c>
      <c r="E298" s="20">
        <f t="shared" si="4"/>
        <v>1433369</v>
      </c>
    </row>
    <row r="299" spans="1:5" x14ac:dyDescent="0.25">
      <c r="A299" s="11">
        <v>296</v>
      </c>
      <c r="B299" s="12" t="s">
        <v>308</v>
      </c>
      <c r="C299" s="20">
        <f>+'MAYO ORDINARIO'!N299</f>
        <v>204682</v>
      </c>
      <c r="D299" s="20">
        <f>+'AJUSTE FOFIR 2022 '!D299</f>
        <v>615</v>
      </c>
      <c r="E299" s="20">
        <f t="shared" si="4"/>
        <v>205297</v>
      </c>
    </row>
    <row r="300" spans="1:5" x14ac:dyDescent="0.25">
      <c r="A300" s="11">
        <v>297</v>
      </c>
      <c r="B300" s="12" t="s">
        <v>309</v>
      </c>
      <c r="C300" s="20">
        <f>+'MAYO ORDINARIO'!N300</f>
        <v>361798</v>
      </c>
      <c r="D300" s="20">
        <f>+'AJUSTE FOFIR 2022 '!D300</f>
        <v>1611</v>
      </c>
      <c r="E300" s="20">
        <f t="shared" si="4"/>
        <v>363409</v>
      </c>
    </row>
    <row r="301" spans="1:5" x14ac:dyDescent="0.25">
      <c r="A301" s="11">
        <v>298</v>
      </c>
      <c r="B301" s="12" t="s">
        <v>310</v>
      </c>
      <c r="C301" s="20">
        <f>+'MAYO ORDINARIO'!N301</f>
        <v>1805091</v>
      </c>
      <c r="D301" s="20">
        <f>+'AJUSTE FOFIR 2022 '!D301</f>
        <v>11025</v>
      </c>
      <c r="E301" s="20">
        <f t="shared" si="4"/>
        <v>1816116</v>
      </c>
    </row>
    <row r="302" spans="1:5" x14ac:dyDescent="0.25">
      <c r="A302" s="11">
        <v>299</v>
      </c>
      <c r="B302" s="12" t="s">
        <v>311</v>
      </c>
      <c r="C302" s="20">
        <f>+'MAYO ORDINARIO'!N302</f>
        <v>213000</v>
      </c>
      <c r="D302" s="20">
        <f>+'AJUSTE FOFIR 2022 '!D302</f>
        <v>581</v>
      </c>
      <c r="E302" s="20">
        <f t="shared" si="4"/>
        <v>213581</v>
      </c>
    </row>
    <row r="303" spans="1:5" x14ac:dyDescent="0.25">
      <c r="A303" s="11">
        <v>300</v>
      </c>
      <c r="B303" s="12" t="s">
        <v>312</v>
      </c>
      <c r="C303" s="20">
        <f>+'MAYO ORDINARIO'!N303</f>
        <v>621198</v>
      </c>
      <c r="D303" s="20">
        <f>+'AJUSTE FOFIR 2022 '!D303</f>
        <v>3772</v>
      </c>
      <c r="E303" s="20">
        <f t="shared" si="4"/>
        <v>624970</v>
      </c>
    </row>
    <row r="304" spans="1:5" x14ac:dyDescent="0.25">
      <c r="A304" s="11">
        <v>301</v>
      </c>
      <c r="B304" s="12" t="s">
        <v>313</v>
      </c>
      <c r="C304" s="20">
        <f>+'MAYO ORDINARIO'!N304</f>
        <v>493579</v>
      </c>
      <c r="D304" s="20">
        <f>+'AJUSTE FOFIR 2022 '!D304</f>
        <v>1292</v>
      </c>
      <c r="E304" s="20">
        <f t="shared" si="4"/>
        <v>494871</v>
      </c>
    </row>
    <row r="305" spans="1:5" x14ac:dyDescent="0.25">
      <c r="A305" s="11">
        <v>302</v>
      </c>
      <c r="B305" s="12" t="s">
        <v>314</v>
      </c>
      <c r="C305" s="20">
        <f>+'MAYO ORDINARIO'!N305</f>
        <v>475878</v>
      </c>
      <c r="D305" s="20">
        <f>+'AJUSTE FOFIR 2022 '!D305</f>
        <v>2330</v>
      </c>
      <c r="E305" s="20">
        <f t="shared" si="4"/>
        <v>478208</v>
      </c>
    </row>
    <row r="306" spans="1:5" x14ac:dyDescent="0.25">
      <c r="A306" s="11">
        <v>303</v>
      </c>
      <c r="B306" s="12" t="s">
        <v>315</v>
      </c>
      <c r="C306" s="20">
        <f>+'MAYO ORDINARIO'!N306</f>
        <v>162597</v>
      </c>
      <c r="D306" s="20">
        <f>+'AJUSTE FOFIR 2022 '!D306</f>
        <v>557</v>
      </c>
      <c r="E306" s="20">
        <f t="shared" si="4"/>
        <v>163154</v>
      </c>
    </row>
    <row r="307" spans="1:5" x14ac:dyDescent="0.25">
      <c r="A307" s="11">
        <v>304</v>
      </c>
      <c r="B307" s="12" t="s">
        <v>316</v>
      </c>
      <c r="C307" s="20">
        <f>+'MAYO ORDINARIO'!N307</f>
        <v>210236</v>
      </c>
      <c r="D307" s="20">
        <f>+'AJUSTE FOFIR 2022 '!D307</f>
        <v>909</v>
      </c>
      <c r="E307" s="20">
        <f t="shared" si="4"/>
        <v>211145</v>
      </c>
    </row>
    <row r="308" spans="1:5" x14ac:dyDescent="0.25">
      <c r="A308" s="11">
        <v>305</v>
      </c>
      <c r="B308" s="12" t="s">
        <v>317</v>
      </c>
      <c r="C308" s="20">
        <f>+'MAYO ORDINARIO'!N308</f>
        <v>690184</v>
      </c>
      <c r="D308" s="20">
        <f>+'AJUSTE FOFIR 2022 '!D308</f>
        <v>4332</v>
      </c>
      <c r="E308" s="20">
        <f t="shared" si="4"/>
        <v>694516</v>
      </c>
    </row>
    <row r="309" spans="1:5" x14ac:dyDescent="0.25">
      <c r="A309" s="11">
        <v>306</v>
      </c>
      <c r="B309" s="12" t="s">
        <v>318</v>
      </c>
      <c r="C309" s="20">
        <f>+'MAYO ORDINARIO'!N309</f>
        <v>474597</v>
      </c>
      <c r="D309" s="20">
        <f>+'AJUSTE FOFIR 2022 '!D309</f>
        <v>2448</v>
      </c>
      <c r="E309" s="20">
        <f t="shared" si="4"/>
        <v>477045</v>
      </c>
    </row>
    <row r="310" spans="1:5" x14ac:dyDescent="0.25">
      <c r="A310" s="11">
        <v>307</v>
      </c>
      <c r="B310" s="12" t="s">
        <v>319</v>
      </c>
      <c r="C310" s="20">
        <f>+'MAYO ORDINARIO'!N310</f>
        <v>919921</v>
      </c>
      <c r="D310" s="20">
        <f>+'AJUSTE FOFIR 2022 '!D310</f>
        <v>6460</v>
      </c>
      <c r="E310" s="20">
        <f t="shared" si="4"/>
        <v>926381</v>
      </c>
    </row>
    <row r="311" spans="1:5" x14ac:dyDescent="0.25">
      <c r="A311" s="11">
        <v>308</v>
      </c>
      <c r="B311" s="12" t="s">
        <v>320</v>
      </c>
      <c r="C311" s="20">
        <f>+'MAYO ORDINARIO'!N311</f>
        <v>577932</v>
      </c>
      <c r="D311" s="20">
        <f>+'AJUSTE FOFIR 2022 '!D311</f>
        <v>2471</v>
      </c>
      <c r="E311" s="20">
        <f t="shared" si="4"/>
        <v>580403</v>
      </c>
    </row>
    <row r="312" spans="1:5" x14ac:dyDescent="0.25">
      <c r="A312" s="11">
        <v>309</v>
      </c>
      <c r="B312" s="12" t="s">
        <v>321</v>
      </c>
      <c r="C312" s="20">
        <f>+'MAYO ORDINARIO'!N312</f>
        <v>1314152</v>
      </c>
      <c r="D312" s="20">
        <f>+'AJUSTE FOFIR 2022 '!D312</f>
        <v>5792</v>
      </c>
      <c r="E312" s="20">
        <f t="shared" si="4"/>
        <v>1319944</v>
      </c>
    </row>
    <row r="313" spans="1:5" x14ac:dyDescent="0.25">
      <c r="A313" s="11">
        <v>310</v>
      </c>
      <c r="B313" s="12" t="s">
        <v>322</v>
      </c>
      <c r="C313" s="20">
        <f>+'MAYO ORDINARIO'!N313</f>
        <v>1304972</v>
      </c>
      <c r="D313" s="20">
        <f>+'AJUSTE FOFIR 2022 '!D313</f>
        <v>10166</v>
      </c>
      <c r="E313" s="20">
        <f t="shared" si="4"/>
        <v>1315138</v>
      </c>
    </row>
    <row r="314" spans="1:5" x14ac:dyDescent="0.25">
      <c r="A314" s="11">
        <v>311</v>
      </c>
      <c r="B314" s="12" t="s">
        <v>323</v>
      </c>
      <c r="C314" s="20">
        <f>+'MAYO ORDINARIO'!N314</f>
        <v>186809</v>
      </c>
      <c r="D314" s="20">
        <f>+'AJUSTE FOFIR 2022 '!D314</f>
        <v>447</v>
      </c>
      <c r="E314" s="20">
        <f t="shared" si="4"/>
        <v>187256</v>
      </c>
    </row>
    <row r="315" spans="1:5" x14ac:dyDescent="0.25">
      <c r="A315" s="11">
        <v>312</v>
      </c>
      <c r="B315" s="12" t="s">
        <v>324</v>
      </c>
      <c r="C315" s="20">
        <f>+'MAYO ORDINARIO'!N315</f>
        <v>1151943</v>
      </c>
      <c r="D315" s="20">
        <f>+'AJUSTE FOFIR 2022 '!D315</f>
        <v>6239</v>
      </c>
      <c r="E315" s="20">
        <f t="shared" si="4"/>
        <v>1158182</v>
      </c>
    </row>
    <row r="316" spans="1:5" x14ac:dyDescent="0.25">
      <c r="A316" s="11">
        <v>313</v>
      </c>
      <c r="B316" s="12" t="s">
        <v>325</v>
      </c>
      <c r="C316" s="20">
        <f>+'MAYO ORDINARIO'!N316</f>
        <v>238196</v>
      </c>
      <c r="D316" s="20">
        <f>+'AJUSTE FOFIR 2022 '!D316</f>
        <v>1047</v>
      </c>
      <c r="E316" s="20">
        <f t="shared" si="4"/>
        <v>239243</v>
      </c>
    </row>
    <row r="317" spans="1:5" x14ac:dyDescent="0.25">
      <c r="A317" s="11">
        <v>314</v>
      </c>
      <c r="B317" s="12" t="s">
        <v>326</v>
      </c>
      <c r="C317" s="20">
        <f>+'MAYO ORDINARIO'!N317</f>
        <v>351179</v>
      </c>
      <c r="D317" s="20">
        <f>+'AJUSTE FOFIR 2022 '!D317</f>
        <v>1507</v>
      </c>
      <c r="E317" s="20">
        <f t="shared" si="4"/>
        <v>352686</v>
      </c>
    </row>
    <row r="318" spans="1:5" x14ac:dyDescent="0.25">
      <c r="A318" s="11">
        <v>315</v>
      </c>
      <c r="B318" s="12" t="s">
        <v>327</v>
      </c>
      <c r="C318" s="20">
        <f>+'MAYO ORDINARIO'!N318</f>
        <v>338303</v>
      </c>
      <c r="D318" s="20">
        <f>+'AJUSTE FOFIR 2022 '!D318</f>
        <v>1065</v>
      </c>
      <c r="E318" s="20">
        <f t="shared" si="4"/>
        <v>339368</v>
      </c>
    </row>
    <row r="319" spans="1:5" x14ac:dyDescent="0.25">
      <c r="A319" s="11">
        <v>316</v>
      </c>
      <c r="B319" s="12" t="s">
        <v>328</v>
      </c>
      <c r="C319" s="20">
        <f>+'MAYO ORDINARIO'!N319</f>
        <v>220621</v>
      </c>
      <c r="D319" s="20">
        <f>+'AJUSTE FOFIR 2022 '!D319</f>
        <v>505</v>
      </c>
      <c r="E319" s="20">
        <f t="shared" si="4"/>
        <v>221126</v>
      </c>
    </row>
    <row r="320" spans="1:5" x14ac:dyDescent="0.25">
      <c r="A320" s="11">
        <v>317</v>
      </c>
      <c r="B320" s="12" t="s">
        <v>329</v>
      </c>
      <c r="C320" s="20">
        <f>+'MAYO ORDINARIO'!N320</f>
        <v>281635</v>
      </c>
      <c r="D320" s="20">
        <f>+'AJUSTE FOFIR 2022 '!D320</f>
        <v>910</v>
      </c>
      <c r="E320" s="20">
        <f t="shared" si="4"/>
        <v>282545</v>
      </c>
    </row>
    <row r="321" spans="1:5" x14ac:dyDescent="0.25">
      <c r="A321" s="11">
        <v>318</v>
      </c>
      <c r="B321" s="12" t="s">
        <v>330</v>
      </c>
      <c r="C321" s="20">
        <f>+'MAYO ORDINARIO'!N321</f>
        <v>11731029</v>
      </c>
      <c r="D321" s="20">
        <f>+'AJUSTE FOFIR 2022 '!D321</f>
        <v>105403</v>
      </c>
      <c r="E321" s="20">
        <f t="shared" si="4"/>
        <v>11836432</v>
      </c>
    </row>
    <row r="322" spans="1:5" x14ac:dyDescent="0.25">
      <c r="A322" s="11">
        <v>319</v>
      </c>
      <c r="B322" s="12" t="s">
        <v>331</v>
      </c>
      <c r="C322" s="20">
        <f>+'MAYO ORDINARIO'!N322</f>
        <v>131360</v>
      </c>
      <c r="D322" s="20">
        <f>+'AJUSTE FOFIR 2022 '!D322</f>
        <v>502</v>
      </c>
      <c r="E322" s="20">
        <f t="shared" si="4"/>
        <v>131862</v>
      </c>
    </row>
    <row r="323" spans="1:5" x14ac:dyDescent="0.25">
      <c r="A323" s="11">
        <v>320</v>
      </c>
      <c r="B323" s="12" t="s">
        <v>332</v>
      </c>
      <c r="C323" s="20">
        <f>+'MAYO ORDINARIO'!N323</f>
        <v>122813</v>
      </c>
      <c r="D323" s="20">
        <f>+'AJUSTE FOFIR 2022 '!D323</f>
        <v>391</v>
      </c>
      <c r="E323" s="20">
        <f t="shared" si="4"/>
        <v>123204</v>
      </c>
    </row>
    <row r="324" spans="1:5" x14ac:dyDescent="0.25">
      <c r="A324" s="11">
        <v>321</v>
      </c>
      <c r="B324" s="12" t="s">
        <v>333</v>
      </c>
      <c r="C324" s="20">
        <f>+'MAYO ORDINARIO'!N324</f>
        <v>177667</v>
      </c>
      <c r="D324" s="20">
        <f>+'AJUSTE FOFIR 2022 '!D324</f>
        <v>504</v>
      </c>
      <c r="E324" s="20">
        <f t="shared" si="4"/>
        <v>178171</v>
      </c>
    </row>
    <row r="325" spans="1:5" x14ac:dyDescent="0.25">
      <c r="A325" s="11">
        <v>322</v>
      </c>
      <c r="B325" s="12" t="s">
        <v>334</v>
      </c>
      <c r="C325" s="20">
        <f>+'MAYO ORDINARIO'!N325</f>
        <v>200934</v>
      </c>
      <c r="D325" s="20">
        <f>+'AJUSTE FOFIR 2022 '!D325</f>
        <v>402</v>
      </c>
      <c r="E325" s="20">
        <f t="shared" ref="E325:E388" si="5">+SUM(C325:D325)</f>
        <v>201336</v>
      </c>
    </row>
    <row r="326" spans="1:5" x14ac:dyDescent="0.25">
      <c r="A326" s="11">
        <v>323</v>
      </c>
      <c r="B326" s="12" t="s">
        <v>335</v>
      </c>
      <c r="C326" s="20">
        <f>+'MAYO ORDINARIO'!N326</f>
        <v>288425</v>
      </c>
      <c r="D326" s="20">
        <f>+'AJUSTE FOFIR 2022 '!D326</f>
        <v>1310</v>
      </c>
      <c r="E326" s="20">
        <f t="shared" si="5"/>
        <v>289735</v>
      </c>
    </row>
    <row r="327" spans="1:5" x14ac:dyDescent="0.25">
      <c r="A327" s="11">
        <v>324</v>
      </c>
      <c r="B327" s="12" t="s">
        <v>336</v>
      </c>
      <c r="C327" s="20">
        <f>+'MAYO ORDINARIO'!N327</f>
        <v>6266760</v>
      </c>
      <c r="D327" s="20">
        <f>+'AJUSTE FOFIR 2022 '!D327</f>
        <v>34736</v>
      </c>
      <c r="E327" s="20">
        <f t="shared" si="5"/>
        <v>6301496</v>
      </c>
    </row>
    <row r="328" spans="1:5" x14ac:dyDescent="0.25">
      <c r="A328" s="11">
        <v>325</v>
      </c>
      <c r="B328" s="12" t="s">
        <v>337</v>
      </c>
      <c r="C328" s="20">
        <f>+'MAYO ORDINARIO'!N328</f>
        <v>1130374</v>
      </c>
      <c r="D328" s="20">
        <f>+'AJUSTE FOFIR 2022 '!D328</f>
        <v>6479</v>
      </c>
      <c r="E328" s="20">
        <f t="shared" si="5"/>
        <v>1136853</v>
      </c>
    </row>
    <row r="329" spans="1:5" x14ac:dyDescent="0.25">
      <c r="A329" s="11">
        <v>326</v>
      </c>
      <c r="B329" s="12" t="s">
        <v>338</v>
      </c>
      <c r="C329" s="20">
        <f>+'MAYO ORDINARIO'!N329</f>
        <v>680890</v>
      </c>
      <c r="D329" s="20">
        <f>+'AJUSTE FOFIR 2022 '!D329</f>
        <v>2936</v>
      </c>
      <c r="E329" s="20">
        <f t="shared" si="5"/>
        <v>683826</v>
      </c>
    </row>
    <row r="330" spans="1:5" x14ac:dyDescent="0.25">
      <c r="A330" s="11">
        <v>327</v>
      </c>
      <c r="B330" s="12" t="s">
        <v>339</v>
      </c>
      <c r="C330" s="20">
        <f>+'MAYO ORDINARIO'!N330</f>
        <v>3155209</v>
      </c>
      <c r="D330" s="20">
        <f>+'AJUSTE FOFIR 2022 '!D330</f>
        <v>15241</v>
      </c>
      <c r="E330" s="20">
        <f t="shared" si="5"/>
        <v>3170450</v>
      </c>
    </row>
    <row r="331" spans="1:5" x14ac:dyDescent="0.25">
      <c r="A331" s="11">
        <v>328</v>
      </c>
      <c r="B331" s="12" t="s">
        <v>340</v>
      </c>
      <c r="C331" s="20">
        <f>+'MAYO ORDINARIO'!N331</f>
        <v>202984</v>
      </c>
      <c r="D331" s="20">
        <f>+'AJUSTE FOFIR 2022 '!D331</f>
        <v>760</v>
      </c>
      <c r="E331" s="20">
        <f t="shared" si="5"/>
        <v>203744</v>
      </c>
    </row>
    <row r="332" spans="1:5" x14ac:dyDescent="0.25">
      <c r="A332" s="11">
        <v>329</v>
      </c>
      <c r="B332" s="12" t="s">
        <v>341</v>
      </c>
      <c r="C332" s="20">
        <f>+'MAYO ORDINARIO'!N332</f>
        <v>203241</v>
      </c>
      <c r="D332" s="20">
        <f>+'AJUSTE FOFIR 2022 '!D332</f>
        <v>609</v>
      </c>
      <c r="E332" s="20">
        <f t="shared" si="5"/>
        <v>203850</v>
      </c>
    </row>
    <row r="333" spans="1:5" x14ac:dyDescent="0.25">
      <c r="A333" s="11">
        <v>330</v>
      </c>
      <c r="B333" s="12" t="s">
        <v>342</v>
      </c>
      <c r="C333" s="20">
        <f>+'MAYO ORDINARIO'!N333</f>
        <v>424259</v>
      </c>
      <c r="D333" s="20">
        <f>+'AJUSTE FOFIR 2022 '!D333</f>
        <v>2293</v>
      </c>
      <c r="E333" s="20">
        <f t="shared" si="5"/>
        <v>426552</v>
      </c>
    </row>
    <row r="334" spans="1:5" x14ac:dyDescent="0.25">
      <c r="A334" s="11">
        <v>331</v>
      </c>
      <c r="B334" s="12" t="s">
        <v>343</v>
      </c>
      <c r="C334" s="20">
        <f>+'MAYO ORDINARIO'!N334</f>
        <v>337130</v>
      </c>
      <c r="D334" s="20">
        <f>+'AJUSTE FOFIR 2022 '!D334</f>
        <v>1948</v>
      </c>
      <c r="E334" s="20">
        <f t="shared" si="5"/>
        <v>339078</v>
      </c>
    </row>
    <row r="335" spans="1:5" x14ac:dyDescent="0.25">
      <c r="A335" s="11">
        <v>332</v>
      </c>
      <c r="B335" s="12" t="s">
        <v>344</v>
      </c>
      <c r="C335" s="20">
        <f>+'MAYO ORDINARIO'!N335</f>
        <v>112328</v>
      </c>
      <c r="D335" s="20">
        <f>+'AJUSTE FOFIR 2022 '!D335</f>
        <v>239</v>
      </c>
      <c r="E335" s="20">
        <f t="shared" si="5"/>
        <v>112567</v>
      </c>
    </row>
    <row r="336" spans="1:5" x14ac:dyDescent="0.25">
      <c r="A336" s="11">
        <v>333</v>
      </c>
      <c r="B336" s="12" t="s">
        <v>345</v>
      </c>
      <c r="C336" s="20">
        <f>+'MAYO ORDINARIO'!N336</f>
        <v>514838</v>
      </c>
      <c r="D336" s="20">
        <f>+'AJUSTE FOFIR 2022 '!D336</f>
        <v>3843</v>
      </c>
      <c r="E336" s="20">
        <f t="shared" si="5"/>
        <v>518681</v>
      </c>
    </row>
    <row r="337" spans="1:5" x14ac:dyDescent="0.25">
      <c r="A337" s="11">
        <v>334</v>
      </c>
      <c r="B337" s="12" t="s">
        <v>346</v>
      </c>
      <c r="C337" s="20">
        <f>+'MAYO ORDINARIO'!N337</f>
        <v>4838196</v>
      </c>
      <c r="D337" s="20">
        <f>+'AJUSTE FOFIR 2022 '!D337</f>
        <v>31171</v>
      </c>
      <c r="E337" s="20">
        <f t="shared" si="5"/>
        <v>4869367</v>
      </c>
    </row>
    <row r="338" spans="1:5" x14ac:dyDescent="0.25">
      <c r="A338" s="11">
        <v>335</v>
      </c>
      <c r="B338" s="12" t="s">
        <v>347</v>
      </c>
      <c r="C338" s="20">
        <f>+'MAYO ORDINARIO'!N338</f>
        <v>197009</v>
      </c>
      <c r="D338" s="20">
        <f>+'AJUSTE FOFIR 2022 '!D338</f>
        <v>452</v>
      </c>
      <c r="E338" s="20">
        <f t="shared" si="5"/>
        <v>197461</v>
      </c>
    </row>
    <row r="339" spans="1:5" x14ac:dyDescent="0.25">
      <c r="A339" s="11">
        <v>336</v>
      </c>
      <c r="B339" s="12" t="s">
        <v>348</v>
      </c>
      <c r="C339" s="20">
        <f>+'MAYO ORDINARIO'!N339</f>
        <v>466238</v>
      </c>
      <c r="D339" s="20">
        <f>+'AJUSTE FOFIR 2022 '!D339</f>
        <v>1972</v>
      </c>
      <c r="E339" s="20">
        <f t="shared" si="5"/>
        <v>468210</v>
      </c>
    </row>
    <row r="340" spans="1:5" x14ac:dyDescent="0.25">
      <c r="A340" s="11">
        <v>337</v>
      </c>
      <c r="B340" s="12" t="s">
        <v>349</v>
      </c>
      <c r="C340" s="20">
        <f>+'MAYO ORDINARIO'!N340</f>
        <v>676602</v>
      </c>
      <c r="D340" s="20">
        <f>+'AJUSTE FOFIR 2022 '!D340</f>
        <v>4033</v>
      </c>
      <c r="E340" s="20">
        <f t="shared" si="5"/>
        <v>680635</v>
      </c>
    </row>
    <row r="341" spans="1:5" x14ac:dyDescent="0.25">
      <c r="A341" s="11">
        <v>338</v>
      </c>
      <c r="B341" s="12" t="s">
        <v>350</v>
      </c>
      <c r="C341" s="20">
        <f>+'MAYO ORDINARIO'!N341</f>
        <v>1285711</v>
      </c>
      <c r="D341" s="20">
        <f>+'AJUSTE FOFIR 2022 '!D341</f>
        <v>7965</v>
      </c>
      <c r="E341" s="20">
        <f t="shared" si="5"/>
        <v>1293676</v>
      </c>
    </row>
    <row r="342" spans="1:5" x14ac:dyDescent="0.25">
      <c r="A342" s="11">
        <v>339</v>
      </c>
      <c r="B342" s="12" t="s">
        <v>351</v>
      </c>
      <c r="C342" s="20">
        <f>+'MAYO ORDINARIO'!N342</f>
        <v>698443</v>
      </c>
      <c r="D342" s="20">
        <f>+'AJUSTE FOFIR 2022 '!D342</f>
        <v>2546</v>
      </c>
      <c r="E342" s="20">
        <f t="shared" si="5"/>
        <v>700989</v>
      </c>
    </row>
    <row r="343" spans="1:5" x14ac:dyDescent="0.25">
      <c r="A343" s="11">
        <v>340</v>
      </c>
      <c r="B343" s="12" t="s">
        <v>352</v>
      </c>
      <c r="C343" s="20">
        <f>+'MAYO ORDINARIO'!N343</f>
        <v>229435</v>
      </c>
      <c r="D343" s="20">
        <f>+'AJUSTE FOFIR 2022 '!D343</f>
        <v>898</v>
      </c>
      <c r="E343" s="20">
        <f t="shared" si="5"/>
        <v>230333</v>
      </c>
    </row>
    <row r="344" spans="1:5" x14ac:dyDescent="0.25">
      <c r="A344" s="11">
        <v>341</v>
      </c>
      <c r="B344" s="12" t="s">
        <v>353</v>
      </c>
      <c r="C344" s="20">
        <f>+'MAYO ORDINARIO'!N344</f>
        <v>167844</v>
      </c>
      <c r="D344" s="20">
        <f>+'AJUSTE FOFIR 2022 '!D344</f>
        <v>652</v>
      </c>
      <c r="E344" s="20">
        <f t="shared" si="5"/>
        <v>168496</v>
      </c>
    </row>
    <row r="345" spans="1:5" x14ac:dyDescent="0.25">
      <c r="A345" s="11">
        <v>342</v>
      </c>
      <c r="B345" s="12" t="s">
        <v>354</v>
      </c>
      <c r="C345" s="20">
        <f>+'MAYO ORDINARIO'!N345</f>
        <v>853613</v>
      </c>
      <c r="D345" s="20">
        <f>+'AJUSTE FOFIR 2022 '!D345</f>
        <v>4483</v>
      </c>
      <c r="E345" s="20">
        <f t="shared" si="5"/>
        <v>858096</v>
      </c>
    </row>
    <row r="346" spans="1:5" x14ac:dyDescent="0.25">
      <c r="A346" s="11">
        <v>343</v>
      </c>
      <c r="B346" s="12" t="s">
        <v>355</v>
      </c>
      <c r="C346" s="20">
        <f>+'MAYO ORDINARIO'!N346</f>
        <v>373350</v>
      </c>
      <c r="D346" s="20">
        <f>+'AJUSTE FOFIR 2022 '!D346</f>
        <v>1659</v>
      </c>
      <c r="E346" s="20">
        <f t="shared" si="5"/>
        <v>375009</v>
      </c>
    </row>
    <row r="347" spans="1:5" x14ac:dyDescent="0.25">
      <c r="A347" s="11">
        <v>344</v>
      </c>
      <c r="B347" s="12" t="s">
        <v>356</v>
      </c>
      <c r="C347" s="20">
        <f>+'MAYO ORDINARIO'!N347</f>
        <v>399730</v>
      </c>
      <c r="D347" s="20">
        <f>+'AJUSTE FOFIR 2022 '!D347</f>
        <v>1620</v>
      </c>
      <c r="E347" s="20">
        <f t="shared" si="5"/>
        <v>401350</v>
      </c>
    </row>
    <row r="348" spans="1:5" x14ac:dyDescent="0.25">
      <c r="A348" s="11">
        <v>345</v>
      </c>
      <c r="B348" s="12" t="s">
        <v>357</v>
      </c>
      <c r="C348" s="20">
        <f>+'MAYO ORDINARIO'!N348</f>
        <v>451268</v>
      </c>
      <c r="D348" s="20">
        <f>+'AJUSTE FOFIR 2022 '!D348</f>
        <v>2297</v>
      </c>
      <c r="E348" s="20">
        <f t="shared" si="5"/>
        <v>453565</v>
      </c>
    </row>
    <row r="349" spans="1:5" x14ac:dyDescent="0.25">
      <c r="A349" s="11">
        <v>346</v>
      </c>
      <c r="B349" s="12" t="s">
        <v>358</v>
      </c>
      <c r="C349" s="20">
        <f>+'MAYO ORDINARIO'!N349</f>
        <v>460169</v>
      </c>
      <c r="D349" s="20">
        <f>+'AJUSTE FOFIR 2022 '!D349</f>
        <v>3325</v>
      </c>
      <c r="E349" s="20">
        <f t="shared" si="5"/>
        <v>463494</v>
      </c>
    </row>
    <row r="350" spans="1:5" x14ac:dyDescent="0.25">
      <c r="A350" s="11">
        <v>347</v>
      </c>
      <c r="B350" s="12" t="s">
        <v>359</v>
      </c>
      <c r="C350" s="20">
        <f>+'MAYO ORDINARIO'!N350</f>
        <v>405235</v>
      </c>
      <c r="D350" s="20">
        <f>+'AJUSTE FOFIR 2022 '!D350</f>
        <v>2192</v>
      </c>
      <c r="E350" s="20">
        <f t="shared" si="5"/>
        <v>407427</v>
      </c>
    </row>
    <row r="351" spans="1:5" x14ac:dyDescent="0.25">
      <c r="A351" s="11">
        <v>348</v>
      </c>
      <c r="B351" s="12" t="s">
        <v>360</v>
      </c>
      <c r="C351" s="20">
        <f>+'MAYO ORDINARIO'!N351</f>
        <v>1119894</v>
      </c>
      <c r="D351" s="20">
        <f>+'AJUSTE FOFIR 2022 '!D351</f>
        <v>5179</v>
      </c>
      <c r="E351" s="20">
        <f t="shared" si="5"/>
        <v>1125073</v>
      </c>
    </row>
    <row r="352" spans="1:5" x14ac:dyDescent="0.25">
      <c r="A352" s="11">
        <v>349</v>
      </c>
      <c r="B352" s="12" t="s">
        <v>361</v>
      </c>
      <c r="C352" s="20">
        <f>+'MAYO ORDINARIO'!N352</f>
        <v>250076</v>
      </c>
      <c r="D352" s="20">
        <f>+'AJUSTE FOFIR 2022 '!D352</f>
        <v>1126</v>
      </c>
      <c r="E352" s="20">
        <f t="shared" si="5"/>
        <v>251202</v>
      </c>
    </row>
    <row r="353" spans="1:5" x14ac:dyDescent="0.25">
      <c r="A353" s="11">
        <v>350</v>
      </c>
      <c r="B353" s="12" t="s">
        <v>362</v>
      </c>
      <c r="C353" s="20">
        <f>+'MAYO ORDINARIO'!N353</f>
        <v>2912142</v>
      </c>
      <c r="D353" s="20">
        <f>+'AJUSTE FOFIR 2022 '!D353</f>
        <v>19822</v>
      </c>
      <c r="E353" s="20">
        <f t="shared" si="5"/>
        <v>2931964</v>
      </c>
    </row>
    <row r="354" spans="1:5" x14ac:dyDescent="0.25">
      <c r="A354" s="11">
        <v>351</v>
      </c>
      <c r="B354" s="12" t="s">
        <v>363</v>
      </c>
      <c r="C354" s="20">
        <f>+'MAYO ORDINARIO'!N354</f>
        <v>467894</v>
      </c>
      <c r="D354" s="20">
        <f>+'AJUSTE FOFIR 2022 '!D354</f>
        <v>2180</v>
      </c>
      <c r="E354" s="20">
        <f t="shared" si="5"/>
        <v>470074</v>
      </c>
    </row>
    <row r="355" spans="1:5" x14ac:dyDescent="0.25">
      <c r="A355" s="11">
        <v>352</v>
      </c>
      <c r="B355" s="12" t="s">
        <v>364</v>
      </c>
      <c r="C355" s="20">
        <f>+'MAYO ORDINARIO'!N355</f>
        <v>429114</v>
      </c>
      <c r="D355" s="20">
        <f>+'AJUSTE FOFIR 2022 '!D355</f>
        <v>2532</v>
      </c>
      <c r="E355" s="20">
        <f t="shared" si="5"/>
        <v>431646</v>
      </c>
    </row>
    <row r="356" spans="1:5" x14ac:dyDescent="0.25">
      <c r="A356" s="11">
        <v>353</v>
      </c>
      <c r="B356" s="12" t="s">
        <v>365</v>
      </c>
      <c r="C356" s="20">
        <f>+'MAYO ORDINARIO'!N356</f>
        <v>373011</v>
      </c>
      <c r="D356" s="20">
        <f>+'AJUSTE FOFIR 2022 '!D356</f>
        <v>1411</v>
      </c>
      <c r="E356" s="20">
        <f t="shared" si="5"/>
        <v>374422</v>
      </c>
    </row>
    <row r="357" spans="1:5" x14ac:dyDescent="0.25">
      <c r="A357" s="11">
        <v>354</v>
      </c>
      <c r="B357" s="12" t="s">
        <v>366</v>
      </c>
      <c r="C357" s="20">
        <f>+'MAYO ORDINARIO'!N357</f>
        <v>177109</v>
      </c>
      <c r="D357" s="20">
        <f>+'AJUSTE FOFIR 2022 '!D357</f>
        <v>263</v>
      </c>
      <c r="E357" s="20">
        <f t="shared" si="5"/>
        <v>177372</v>
      </c>
    </row>
    <row r="358" spans="1:5" x14ac:dyDescent="0.25">
      <c r="A358" s="11">
        <v>355</v>
      </c>
      <c r="B358" s="12" t="s">
        <v>367</v>
      </c>
      <c r="C358" s="20">
        <f>+'MAYO ORDINARIO'!N358</f>
        <v>162925</v>
      </c>
      <c r="D358" s="20">
        <f>+'AJUSTE FOFIR 2022 '!D358</f>
        <v>348</v>
      </c>
      <c r="E358" s="20">
        <f t="shared" si="5"/>
        <v>163273</v>
      </c>
    </row>
    <row r="359" spans="1:5" x14ac:dyDescent="0.25">
      <c r="A359" s="11">
        <v>356</v>
      </c>
      <c r="B359" s="12" t="s">
        <v>368</v>
      </c>
      <c r="C359" s="20">
        <f>+'MAYO ORDINARIO'!N359</f>
        <v>453573</v>
      </c>
      <c r="D359" s="20">
        <f>+'AJUSTE FOFIR 2022 '!D359</f>
        <v>2533</v>
      </c>
      <c r="E359" s="20">
        <f t="shared" si="5"/>
        <v>456106</v>
      </c>
    </row>
    <row r="360" spans="1:5" x14ac:dyDescent="0.25">
      <c r="A360" s="11">
        <v>357</v>
      </c>
      <c r="B360" s="12" t="s">
        <v>369</v>
      </c>
      <c r="C360" s="20">
        <f>+'MAYO ORDINARIO'!N360</f>
        <v>277252</v>
      </c>
      <c r="D360" s="20">
        <f>+'AJUSTE FOFIR 2022 '!D360</f>
        <v>1262</v>
      </c>
      <c r="E360" s="20">
        <f t="shared" si="5"/>
        <v>278514</v>
      </c>
    </row>
    <row r="361" spans="1:5" x14ac:dyDescent="0.25">
      <c r="A361" s="11">
        <v>358</v>
      </c>
      <c r="B361" s="12" t="s">
        <v>370</v>
      </c>
      <c r="C361" s="20">
        <f>+'MAYO ORDINARIO'!N361</f>
        <v>417461</v>
      </c>
      <c r="D361" s="20">
        <f>+'AJUSTE FOFIR 2022 '!D361</f>
        <v>1909</v>
      </c>
      <c r="E361" s="20">
        <f t="shared" si="5"/>
        <v>419370</v>
      </c>
    </row>
    <row r="362" spans="1:5" x14ac:dyDescent="0.25">
      <c r="A362" s="11">
        <v>359</v>
      </c>
      <c r="B362" s="12" t="s">
        <v>371</v>
      </c>
      <c r="C362" s="20">
        <f>+'MAYO ORDINARIO'!N362</f>
        <v>253046</v>
      </c>
      <c r="D362" s="20">
        <f>+'AJUSTE FOFIR 2022 '!D362</f>
        <v>1112</v>
      </c>
      <c r="E362" s="20">
        <f t="shared" si="5"/>
        <v>254158</v>
      </c>
    </row>
    <row r="363" spans="1:5" x14ac:dyDescent="0.25">
      <c r="A363" s="11">
        <v>360</v>
      </c>
      <c r="B363" s="12" t="s">
        <v>372</v>
      </c>
      <c r="C363" s="20">
        <f>+'MAYO ORDINARIO'!N363</f>
        <v>563668</v>
      </c>
      <c r="D363" s="20">
        <f>+'AJUSTE FOFIR 2022 '!D363</f>
        <v>2400</v>
      </c>
      <c r="E363" s="20">
        <f t="shared" si="5"/>
        <v>566068</v>
      </c>
    </row>
    <row r="364" spans="1:5" x14ac:dyDescent="0.25">
      <c r="A364" s="11">
        <v>361</v>
      </c>
      <c r="B364" s="12" t="s">
        <v>373</v>
      </c>
      <c r="C364" s="20">
        <f>+'MAYO ORDINARIO'!N364</f>
        <v>206506</v>
      </c>
      <c r="D364" s="20">
        <f>+'AJUSTE FOFIR 2022 '!D364</f>
        <v>427</v>
      </c>
      <c r="E364" s="20">
        <f t="shared" si="5"/>
        <v>206933</v>
      </c>
    </row>
    <row r="365" spans="1:5" x14ac:dyDescent="0.25">
      <c r="A365" s="11">
        <v>362</v>
      </c>
      <c r="B365" s="12" t="s">
        <v>374</v>
      </c>
      <c r="C365" s="20">
        <f>+'MAYO ORDINARIO'!N365</f>
        <v>303891</v>
      </c>
      <c r="D365" s="20">
        <f>+'AJUSTE FOFIR 2022 '!D365</f>
        <v>1238</v>
      </c>
      <c r="E365" s="20">
        <f t="shared" si="5"/>
        <v>305129</v>
      </c>
    </row>
    <row r="366" spans="1:5" x14ac:dyDescent="0.25">
      <c r="A366" s="11">
        <v>363</v>
      </c>
      <c r="B366" s="12" t="s">
        <v>375</v>
      </c>
      <c r="C366" s="20">
        <f>+'MAYO ORDINARIO'!N366</f>
        <v>378536</v>
      </c>
      <c r="D366" s="20">
        <f>+'AJUSTE FOFIR 2022 '!D366</f>
        <v>1527</v>
      </c>
      <c r="E366" s="20">
        <f t="shared" si="5"/>
        <v>380063</v>
      </c>
    </row>
    <row r="367" spans="1:5" x14ac:dyDescent="0.25">
      <c r="A367" s="11">
        <v>364</v>
      </c>
      <c r="B367" s="12" t="s">
        <v>376</v>
      </c>
      <c r="C367" s="20">
        <f>+'MAYO ORDINARIO'!N367</f>
        <v>1697973</v>
      </c>
      <c r="D367" s="20">
        <f>+'AJUSTE FOFIR 2022 '!D367</f>
        <v>9895</v>
      </c>
      <c r="E367" s="20">
        <f t="shared" si="5"/>
        <v>1707868</v>
      </c>
    </row>
    <row r="368" spans="1:5" x14ac:dyDescent="0.25">
      <c r="A368" s="11">
        <v>365</v>
      </c>
      <c r="B368" s="12" t="s">
        <v>377</v>
      </c>
      <c r="C368" s="20">
        <f>+'MAYO ORDINARIO'!N368</f>
        <v>229320</v>
      </c>
      <c r="D368" s="20">
        <f>+'AJUSTE FOFIR 2022 '!D368</f>
        <v>914</v>
      </c>
      <c r="E368" s="20">
        <f t="shared" si="5"/>
        <v>230234</v>
      </c>
    </row>
    <row r="369" spans="1:5" x14ac:dyDescent="0.25">
      <c r="A369" s="11">
        <v>366</v>
      </c>
      <c r="B369" s="12" t="s">
        <v>378</v>
      </c>
      <c r="C369" s="20">
        <f>+'MAYO ORDINARIO'!N369</f>
        <v>764109</v>
      </c>
      <c r="D369" s="20">
        <f>+'AJUSTE FOFIR 2022 '!D369</f>
        <v>3979</v>
      </c>
      <c r="E369" s="20">
        <f t="shared" si="5"/>
        <v>768088</v>
      </c>
    </row>
    <row r="370" spans="1:5" x14ac:dyDescent="0.25">
      <c r="A370" s="11">
        <v>367</v>
      </c>
      <c r="B370" s="12" t="s">
        <v>379</v>
      </c>
      <c r="C370" s="20">
        <f>+'MAYO ORDINARIO'!N370</f>
        <v>515519</v>
      </c>
      <c r="D370" s="20">
        <f>+'AJUSTE FOFIR 2022 '!D370</f>
        <v>2346</v>
      </c>
      <c r="E370" s="20">
        <f t="shared" si="5"/>
        <v>517865</v>
      </c>
    </row>
    <row r="371" spans="1:5" x14ac:dyDescent="0.25">
      <c r="A371" s="11">
        <v>368</v>
      </c>
      <c r="B371" s="12" t="s">
        <v>380</v>
      </c>
      <c r="C371" s="20">
        <f>+'MAYO ORDINARIO'!N371</f>
        <v>604866</v>
      </c>
      <c r="D371" s="20">
        <f>+'AJUSTE FOFIR 2022 '!D371</f>
        <v>1897</v>
      </c>
      <c r="E371" s="20">
        <f t="shared" si="5"/>
        <v>606763</v>
      </c>
    </row>
    <row r="372" spans="1:5" x14ac:dyDescent="0.25">
      <c r="A372" s="11">
        <v>369</v>
      </c>
      <c r="B372" s="12" t="s">
        <v>381</v>
      </c>
      <c r="C372" s="20">
        <f>+'MAYO ORDINARIO'!N372</f>
        <v>364450</v>
      </c>
      <c r="D372" s="20">
        <f>+'AJUSTE FOFIR 2022 '!D372</f>
        <v>1914</v>
      </c>
      <c r="E372" s="20">
        <f t="shared" si="5"/>
        <v>366364</v>
      </c>
    </row>
    <row r="373" spans="1:5" x14ac:dyDescent="0.25">
      <c r="A373" s="11">
        <v>370</v>
      </c>
      <c r="B373" s="12" t="s">
        <v>382</v>
      </c>
      <c r="C373" s="20">
        <f>+'MAYO ORDINARIO'!N373</f>
        <v>282325</v>
      </c>
      <c r="D373" s="20">
        <f>+'AJUSTE FOFIR 2022 '!D373</f>
        <v>1787</v>
      </c>
      <c r="E373" s="20">
        <f t="shared" si="5"/>
        <v>284112</v>
      </c>
    </row>
    <row r="374" spans="1:5" x14ac:dyDescent="0.25">
      <c r="A374" s="11">
        <v>371</v>
      </c>
      <c r="B374" s="12" t="s">
        <v>383</v>
      </c>
      <c r="C374" s="20">
        <f>+'MAYO ORDINARIO'!N374</f>
        <v>262190</v>
      </c>
      <c r="D374" s="20">
        <f>+'AJUSTE FOFIR 2022 '!D374</f>
        <v>906</v>
      </c>
      <c r="E374" s="20">
        <f t="shared" si="5"/>
        <v>263096</v>
      </c>
    </row>
    <row r="375" spans="1:5" x14ac:dyDescent="0.25">
      <c r="A375" s="11">
        <v>372</v>
      </c>
      <c r="B375" s="12" t="s">
        <v>384</v>
      </c>
      <c r="C375" s="20">
        <f>+'MAYO ORDINARIO'!N375</f>
        <v>265553</v>
      </c>
      <c r="D375" s="20">
        <f>+'AJUSTE FOFIR 2022 '!D375</f>
        <v>674</v>
      </c>
      <c r="E375" s="20">
        <f t="shared" si="5"/>
        <v>266227</v>
      </c>
    </row>
    <row r="376" spans="1:5" x14ac:dyDescent="0.25">
      <c r="A376" s="11">
        <v>373</v>
      </c>
      <c r="B376" s="12" t="s">
        <v>385</v>
      </c>
      <c r="C376" s="20">
        <f>+'MAYO ORDINARIO'!N376</f>
        <v>130542</v>
      </c>
      <c r="D376" s="20">
        <f>+'AJUSTE FOFIR 2022 '!D376</f>
        <v>206</v>
      </c>
      <c r="E376" s="20">
        <f t="shared" si="5"/>
        <v>130748</v>
      </c>
    </row>
    <row r="377" spans="1:5" x14ac:dyDescent="0.25">
      <c r="A377" s="11">
        <v>374</v>
      </c>
      <c r="B377" s="12" t="s">
        <v>386</v>
      </c>
      <c r="C377" s="20">
        <f>+'MAYO ORDINARIO'!N377</f>
        <v>212394</v>
      </c>
      <c r="D377" s="20">
        <f>+'AJUSTE FOFIR 2022 '!D377</f>
        <v>861</v>
      </c>
      <c r="E377" s="20">
        <f t="shared" si="5"/>
        <v>213255</v>
      </c>
    </row>
    <row r="378" spans="1:5" x14ac:dyDescent="0.25">
      <c r="A378" s="11">
        <v>375</v>
      </c>
      <c r="B378" s="12" t="s">
        <v>387</v>
      </c>
      <c r="C378" s="20">
        <f>+'MAYO ORDINARIO'!N378</f>
        <v>1897705</v>
      </c>
      <c r="D378" s="20">
        <f>+'AJUSTE FOFIR 2022 '!D378</f>
        <v>13521</v>
      </c>
      <c r="E378" s="20">
        <f t="shared" si="5"/>
        <v>1911226</v>
      </c>
    </row>
    <row r="379" spans="1:5" x14ac:dyDescent="0.25">
      <c r="A379" s="11">
        <v>376</v>
      </c>
      <c r="B379" s="12" t="s">
        <v>388</v>
      </c>
      <c r="C379" s="20">
        <f>+'MAYO ORDINARIO'!N379</f>
        <v>123102</v>
      </c>
      <c r="D379" s="20">
        <f>+'AJUSTE FOFIR 2022 '!D379</f>
        <v>256</v>
      </c>
      <c r="E379" s="20">
        <f t="shared" si="5"/>
        <v>123358</v>
      </c>
    </row>
    <row r="380" spans="1:5" x14ac:dyDescent="0.25">
      <c r="A380" s="11">
        <v>377</v>
      </c>
      <c r="B380" s="12" t="s">
        <v>389</v>
      </c>
      <c r="C380" s="20">
        <f>+'MAYO ORDINARIO'!N380</f>
        <v>1098962</v>
      </c>
      <c r="D380" s="20">
        <f>+'AJUSTE FOFIR 2022 '!D380</f>
        <v>7097</v>
      </c>
      <c r="E380" s="20">
        <f t="shared" si="5"/>
        <v>1106059</v>
      </c>
    </row>
    <row r="381" spans="1:5" x14ac:dyDescent="0.25">
      <c r="A381" s="11">
        <v>378</v>
      </c>
      <c r="B381" s="12" t="s">
        <v>390</v>
      </c>
      <c r="C381" s="20">
        <f>+'MAYO ORDINARIO'!N381</f>
        <v>470107</v>
      </c>
      <c r="D381" s="20">
        <f>+'AJUSTE FOFIR 2022 '!D381</f>
        <v>1974</v>
      </c>
      <c r="E381" s="20">
        <f t="shared" si="5"/>
        <v>472081</v>
      </c>
    </row>
    <row r="382" spans="1:5" x14ac:dyDescent="0.25">
      <c r="A382" s="11">
        <v>379</v>
      </c>
      <c r="B382" s="12" t="s">
        <v>391</v>
      </c>
      <c r="C382" s="20">
        <f>+'MAYO ORDINARIO'!N382</f>
        <v>422101</v>
      </c>
      <c r="D382" s="20">
        <f>+'AJUSTE FOFIR 2022 '!D382</f>
        <v>3099</v>
      </c>
      <c r="E382" s="20">
        <f t="shared" si="5"/>
        <v>425200</v>
      </c>
    </row>
    <row r="383" spans="1:5" x14ac:dyDescent="0.25">
      <c r="A383" s="11">
        <v>380</v>
      </c>
      <c r="B383" s="12" t="s">
        <v>392</v>
      </c>
      <c r="C383" s="20">
        <f>+'MAYO ORDINARIO'!N383</f>
        <v>284963</v>
      </c>
      <c r="D383" s="20">
        <f>+'AJUSTE FOFIR 2022 '!D383</f>
        <v>1565</v>
      </c>
      <c r="E383" s="20">
        <f t="shared" si="5"/>
        <v>286528</v>
      </c>
    </row>
    <row r="384" spans="1:5" x14ac:dyDescent="0.25">
      <c r="A384" s="11">
        <v>381</v>
      </c>
      <c r="B384" s="12" t="s">
        <v>393</v>
      </c>
      <c r="C384" s="20">
        <f>+'MAYO ORDINARIO'!N384</f>
        <v>431398</v>
      </c>
      <c r="D384" s="20">
        <f>+'AJUSTE FOFIR 2022 '!D384</f>
        <v>1518</v>
      </c>
      <c r="E384" s="20">
        <f t="shared" si="5"/>
        <v>432916</v>
      </c>
    </row>
    <row r="385" spans="1:5" x14ac:dyDescent="0.25">
      <c r="A385" s="11">
        <v>382</v>
      </c>
      <c r="B385" s="12" t="s">
        <v>394</v>
      </c>
      <c r="C385" s="20">
        <f>+'MAYO ORDINARIO'!N385</f>
        <v>227436</v>
      </c>
      <c r="D385" s="20">
        <f>+'AJUSTE FOFIR 2022 '!D385</f>
        <v>663</v>
      </c>
      <c r="E385" s="20">
        <f t="shared" si="5"/>
        <v>228099</v>
      </c>
    </row>
    <row r="386" spans="1:5" x14ac:dyDescent="0.25">
      <c r="A386" s="11">
        <v>383</v>
      </c>
      <c r="B386" s="12" t="s">
        <v>395</v>
      </c>
      <c r="C386" s="20">
        <f>+'MAYO ORDINARIO'!N386</f>
        <v>156676</v>
      </c>
      <c r="D386" s="20">
        <f>+'AJUSTE FOFIR 2022 '!D386</f>
        <v>495</v>
      </c>
      <c r="E386" s="20">
        <f t="shared" si="5"/>
        <v>157171</v>
      </c>
    </row>
    <row r="387" spans="1:5" x14ac:dyDescent="0.25">
      <c r="A387" s="11">
        <v>384</v>
      </c>
      <c r="B387" s="12" t="s">
        <v>396</v>
      </c>
      <c r="C387" s="20">
        <f>+'MAYO ORDINARIO'!N387</f>
        <v>497692</v>
      </c>
      <c r="D387" s="20">
        <f>+'AJUSTE FOFIR 2022 '!D387</f>
        <v>2530</v>
      </c>
      <c r="E387" s="20">
        <f t="shared" si="5"/>
        <v>500222</v>
      </c>
    </row>
    <row r="388" spans="1:5" x14ac:dyDescent="0.25">
      <c r="A388" s="11">
        <v>385</v>
      </c>
      <c r="B388" s="12" t="s">
        <v>397</v>
      </c>
      <c r="C388" s="20">
        <f>+'MAYO ORDINARIO'!N388</f>
        <v>16167212</v>
      </c>
      <c r="D388" s="20">
        <f>+'AJUSTE FOFIR 2022 '!D388</f>
        <v>127490</v>
      </c>
      <c r="E388" s="20">
        <f t="shared" si="5"/>
        <v>16294702</v>
      </c>
    </row>
    <row r="389" spans="1:5" x14ac:dyDescent="0.25">
      <c r="A389" s="11">
        <v>386</v>
      </c>
      <c r="B389" s="12" t="s">
        <v>398</v>
      </c>
      <c r="C389" s="20">
        <f>+'MAYO ORDINARIO'!N389</f>
        <v>2011590</v>
      </c>
      <c r="D389" s="20">
        <f>+'AJUSTE FOFIR 2022 '!D389</f>
        <v>11624</v>
      </c>
      <c r="E389" s="20">
        <f t="shared" ref="E389:E452" si="6">+SUM(C389:D389)</f>
        <v>2023214</v>
      </c>
    </row>
    <row r="390" spans="1:5" x14ac:dyDescent="0.25">
      <c r="A390" s="11">
        <v>387</v>
      </c>
      <c r="B390" s="12" t="s">
        <v>399</v>
      </c>
      <c r="C390" s="20">
        <f>+'MAYO ORDINARIO'!N390</f>
        <v>386923</v>
      </c>
      <c r="D390" s="20">
        <f>+'AJUSTE FOFIR 2022 '!D390</f>
        <v>1676</v>
      </c>
      <c r="E390" s="20">
        <f t="shared" si="6"/>
        <v>388599</v>
      </c>
    </row>
    <row r="391" spans="1:5" x14ac:dyDescent="0.25">
      <c r="A391" s="11">
        <v>388</v>
      </c>
      <c r="B391" s="12" t="s">
        <v>400</v>
      </c>
      <c r="C391" s="20">
        <f>+'MAYO ORDINARIO'!N391</f>
        <v>461581</v>
      </c>
      <c r="D391" s="20">
        <f>+'AJUSTE FOFIR 2022 '!D391</f>
        <v>1467</v>
      </c>
      <c r="E391" s="20">
        <f t="shared" si="6"/>
        <v>463048</v>
      </c>
    </row>
    <row r="392" spans="1:5" x14ac:dyDescent="0.25">
      <c r="A392" s="11">
        <v>389</v>
      </c>
      <c r="B392" s="12" t="s">
        <v>401</v>
      </c>
      <c r="C392" s="20">
        <f>+'MAYO ORDINARIO'!N392</f>
        <v>272246</v>
      </c>
      <c r="D392" s="20">
        <f>+'AJUSTE FOFIR 2022 '!D392</f>
        <v>633</v>
      </c>
      <c r="E392" s="20">
        <f t="shared" si="6"/>
        <v>272879</v>
      </c>
    </row>
    <row r="393" spans="1:5" x14ac:dyDescent="0.25">
      <c r="A393" s="11">
        <v>390</v>
      </c>
      <c r="B393" s="12" t="s">
        <v>402</v>
      </c>
      <c r="C393" s="20">
        <f>+'MAYO ORDINARIO'!N393</f>
        <v>7605377</v>
      </c>
      <c r="D393" s="20">
        <f>+'AJUSTE FOFIR 2022 '!D393</f>
        <v>62229</v>
      </c>
      <c r="E393" s="20">
        <f t="shared" si="6"/>
        <v>7667606</v>
      </c>
    </row>
    <row r="394" spans="1:5" x14ac:dyDescent="0.25">
      <c r="A394" s="11">
        <v>391</v>
      </c>
      <c r="B394" s="12" t="s">
        <v>403</v>
      </c>
      <c r="C394" s="20">
        <f>+'MAYO ORDINARIO'!N394</f>
        <v>493581</v>
      </c>
      <c r="D394" s="20">
        <f>+'AJUSTE FOFIR 2022 '!D394</f>
        <v>1814</v>
      </c>
      <c r="E394" s="20">
        <f t="shared" si="6"/>
        <v>495395</v>
      </c>
    </row>
    <row r="395" spans="1:5" x14ac:dyDescent="0.25">
      <c r="A395" s="11">
        <v>392</v>
      </c>
      <c r="B395" s="12" t="s">
        <v>404</v>
      </c>
      <c r="C395" s="20">
        <f>+'MAYO ORDINARIO'!N395</f>
        <v>849540</v>
      </c>
      <c r="D395" s="20">
        <f>+'AJUSTE FOFIR 2022 '!D395</f>
        <v>3692</v>
      </c>
      <c r="E395" s="20">
        <f t="shared" si="6"/>
        <v>853232</v>
      </c>
    </row>
    <row r="396" spans="1:5" x14ac:dyDescent="0.25">
      <c r="A396" s="11">
        <v>393</v>
      </c>
      <c r="B396" s="12" t="s">
        <v>405</v>
      </c>
      <c r="C396" s="20">
        <f>+'MAYO ORDINARIO'!N396</f>
        <v>508010</v>
      </c>
      <c r="D396" s="20">
        <f>+'AJUSTE FOFIR 2022 '!D396</f>
        <v>2471</v>
      </c>
      <c r="E396" s="20">
        <f t="shared" si="6"/>
        <v>510481</v>
      </c>
    </row>
    <row r="397" spans="1:5" x14ac:dyDescent="0.25">
      <c r="A397" s="11">
        <v>394</v>
      </c>
      <c r="B397" s="12" t="s">
        <v>406</v>
      </c>
      <c r="C397" s="20">
        <f>+'MAYO ORDINARIO'!N397</f>
        <v>290494</v>
      </c>
      <c r="D397" s="20">
        <f>+'AJUSTE FOFIR 2022 '!D397</f>
        <v>1616</v>
      </c>
      <c r="E397" s="20">
        <f t="shared" si="6"/>
        <v>292110</v>
      </c>
    </row>
    <row r="398" spans="1:5" x14ac:dyDescent="0.25">
      <c r="A398" s="11">
        <v>395</v>
      </c>
      <c r="B398" s="12" t="s">
        <v>407</v>
      </c>
      <c r="C398" s="20">
        <f>+'MAYO ORDINARIO'!N398</f>
        <v>269826</v>
      </c>
      <c r="D398" s="20">
        <f>+'AJUSTE FOFIR 2022 '!D398</f>
        <v>833</v>
      </c>
      <c r="E398" s="20">
        <f t="shared" si="6"/>
        <v>270659</v>
      </c>
    </row>
    <row r="399" spans="1:5" x14ac:dyDescent="0.25">
      <c r="A399" s="11">
        <v>396</v>
      </c>
      <c r="B399" s="12" t="s">
        <v>408</v>
      </c>
      <c r="C399" s="20">
        <f>+'MAYO ORDINARIO'!N399</f>
        <v>383598</v>
      </c>
      <c r="D399" s="20">
        <f>+'AJUSTE FOFIR 2022 '!D399</f>
        <v>1774</v>
      </c>
      <c r="E399" s="20">
        <f t="shared" si="6"/>
        <v>385372</v>
      </c>
    </row>
    <row r="400" spans="1:5" x14ac:dyDescent="0.25">
      <c r="A400" s="11">
        <v>397</v>
      </c>
      <c r="B400" s="12" t="s">
        <v>409</v>
      </c>
      <c r="C400" s="20">
        <f>+'MAYO ORDINARIO'!N400</f>
        <v>6065060</v>
      </c>
      <c r="D400" s="20">
        <f>+'AJUSTE FOFIR 2022 '!D400</f>
        <v>39678</v>
      </c>
      <c r="E400" s="20">
        <f t="shared" si="6"/>
        <v>6104738</v>
      </c>
    </row>
    <row r="401" spans="1:5" x14ac:dyDescent="0.25">
      <c r="A401" s="11">
        <v>398</v>
      </c>
      <c r="B401" s="12" t="s">
        <v>410</v>
      </c>
      <c r="C401" s="20">
        <f>+'MAYO ORDINARIO'!N401</f>
        <v>710199</v>
      </c>
      <c r="D401" s="20">
        <f>+'AJUSTE FOFIR 2022 '!D401</f>
        <v>3412</v>
      </c>
      <c r="E401" s="20">
        <f t="shared" si="6"/>
        <v>713611</v>
      </c>
    </row>
    <row r="402" spans="1:5" x14ac:dyDescent="0.25">
      <c r="A402" s="11">
        <v>399</v>
      </c>
      <c r="B402" s="12" t="s">
        <v>411</v>
      </c>
      <c r="C402" s="20">
        <f>+'MAYO ORDINARIO'!N402</f>
        <v>4968082</v>
      </c>
      <c r="D402" s="20">
        <f>+'AJUSTE FOFIR 2022 '!D402</f>
        <v>40251</v>
      </c>
      <c r="E402" s="20">
        <f t="shared" si="6"/>
        <v>5008333</v>
      </c>
    </row>
    <row r="403" spans="1:5" x14ac:dyDescent="0.25">
      <c r="A403" s="11">
        <v>400</v>
      </c>
      <c r="B403" s="12" t="s">
        <v>412</v>
      </c>
      <c r="C403" s="20">
        <f>+'MAYO ORDINARIO'!N403</f>
        <v>345048</v>
      </c>
      <c r="D403" s="20">
        <f>+'AJUSTE FOFIR 2022 '!D403</f>
        <v>1480</v>
      </c>
      <c r="E403" s="20">
        <f t="shared" si="6"/>
        <v>346528</v>
      </c>
    </row>
    <row r="404" spans="1:5" x14ac:dyDescent="0.25">
      <c r="A404" s="11">
        <v>401</v>
      </c>
      <c r="B404" s="12" t="s">
        <v>413</v>
      </c>
      <c r="C404" s="20">
        <f>+'MAYO ORDINARIO'!N404</f>
        <v>5910834</v>
      </c>
      <c r="D404" s="20">
        <f>+'AJUSTE FOFIR 2022 '!D404</f>
        <v>58814</v>
      </c>
      <c r="E404" s="20">
        <f t="shared" si="6"/>
        <v>5969648</v>
      </c>
    </row>
    <row r="405" spans="1:5" x14ac:dyDescent="0.25">
      <c r="A405" s="11">
        <v>402</v>
      </c>
      <c r="B405" s="12" t="s">
        <v>414</v>
      </c>
      <c r="C405" s="20">
        <f>+'MAYO ORDINARIO'!N405</f>
        <v>176026</v>
      </c>
      <c r="D405" s="20">
        <f>+'AJUSTE FOFIR 2022 '!D405</f>
        <v>546</v>
      </c>
      <c r="E405" s="20">
        <f t="shared" si="6"/>
        <v>176572</v>
      </c>
    </row>
    <row r="406" spans="1:5" x14ac:dyDescent="0.25">
      <c r="A406" s="11">
        <v>403</v>
      </c>
      <c r="B406" s="12" t="s">
        <v>415</v>
      </c>
      <c r="C406" s="20">
        <f>+'MAYO ORDINARIO'!N406</f>
        <v>740915</v>
      </c>
      <c r="D406" s="20">
        <f>+'AJUSTE FOFIR 2022 '!D406</f>
        <v>5657</v>
      </c>
      <c r="E406" s="20">
        <f t="shared" si="6"/>
        <v>746572</v>
      </c>
    </row>
    <row r="407" spans="1:5" x14ac:dyDescent="0.25">
      <c r="A407" s="11">
        <v>404</v>
      </c>
      <c r="B407" s="12" t="s">
        <v>416</v>
      </c>
      <c r="C407" s="20">
        <f>+'MAYO ORDINARIO'!N407</f>
        <v>245163</v>
      </c>
      <c r="D407" s="20">
        <f>+'AJUSTE FOFIR 2022 '!D407</f>
        <v>1208</v>
      </c>
      <c r="E407" s="20">
        <f t="shared" si="6"/>
        <v>246371</v>
      </c>
    </row>
    <row r="408" spans="1:5" x14ac:dyDescent="0.25">
      <c r="A408" s="11">
        <v>405</v>
      </c>
      <c r="B408" s="12" t="s">
        <v>417</v>
      </c>
      <c r="C408" s="20">
        <f>+'MAYO ORDINARIO'!N408</f>
        <v>506601</v>
      </c>
      <c r="D408" s="20">
        <f>+'AJUSTE FOFIR 2022 '!D408</f>
        <v>3836</v>
      </c>
      <c r="E408" s="20">
        <f t="shared" si="6"/>
        <v>510437</v>
      </c>
    </row>
    <row r="409" spans="1:5" x14ac:dyDescent="0.25">
      <c r="A409" s="11">
        <v>406</v>
      </c>
      <c r="B409" s="12" t="s">
        <v>418</v>
      </c>
      <c r="C409" s="20">
        <f>+'MAYO ORDINARIO'!N409</f>
        <v>2049153</v>
      </c>
      <c r="D409" s="20">
        <f>+'AJUSTE FOFIR 2022 '!D409</f>
        <v>11706</v>
      </c>
      <c r="E409" s="20">
        <f t="shared" si="6"/>
        <v>2060859</v>
      </c>
    </row>
    <row r="410" spans="1:5" x14ac:dyDescent="0.25">
      <c r="A410" s="11">
        <v>407</v>
      </c>
      <c r="B410" s="12" t="s">
        <v>419</v>
      </c>
      <c r="C410" s="20">
        <f>+'MAYO ORDINARIO'!N410</f>
        <v>804475</v>
      </c>
      <c r="D410" s="20">
        <f>+'AJUSTE FOFIR 2022 '!D410</f>
        <v>5240</v>
      </c>
      <c r="E410" s="20">
        <f t="shared" si="6"/>
        <v>809715</v>
      </c>
    </row>
    <row r="411" spans="1:5" x14ac:dyDescent="0.25">
      <c r="A411" s="11">
        <v>408</v>
      </c>
      <c r="B411" s="12" t="s">
        <v>420</v>
      </c>
      <c r="C411" s="20">
        <f>+'MAYO ORDINARIO'!N411</f>
        <v>172638</v>
      </c>
      <c r="D411" s="20">
        <f>+'AJUSTE FOFIR 2022 '!D411</f>
        <v>488</v>
      </c>
      <c r="E411" s="20">
        <f t="shared" si="6"/>
        <v>173126</v>
      </c>
    </row>
    <row r="412" spans="1:5" x14ac:dyDescent="0.25">
      <c r="A412" s="11">
        <v>409</v>
      </c>
      <c r="B412" s="12" t="s">
        <v>421</v>
      </c>
      <c r="C412" s="20">
        <f>+'MAYO ORDINARIO'!N412</f>
        <v>1687527</v>
      </c>
      <c r="D412" s="20">
        <f>+'AJUSTE FOFIR 2022 '!D412</f>
        <v>13965</v>
      </c>
      <c r="E412" s="20">
        <f t="shared" si="6"/>
        <v>1701492</v>
      </c>
    </row>
    <row r="413" spans="1:5" x14ac:dyDescent="0.25">
      <c r="A413" s="11">
        <v>410</v>
      </c>
      <c r="B413" s="12" t="s">
        <v>422</v>
      </c>
      <c r="C413" s="20">
        <f>+'MAYO ORDINARIO'!N413</f>
        <v>427661</v>
      </c>
      <c r="D413" s="20">
        <f>+'AJUSTE FOFIR 2022 '!D413</f>
        <v>1783</v>
      </c>
      <c r="E413" s="20">
        <f t="shared" si="6"/>
        <v>429444</v>
      </c>
    </row>
    <row r="414" spans="1:5" x14ac:dyDescent="0.25">
      <c r="A414" s="11">
        <v>411</v>
      </c>
      <c r="B414" s="12" t="s">
        <v>423</v>
      </c>
      <c r="C414" s="20">
        <f>+'MAYO ORDINARIO'!N414</f>
        <v>184004</v>
      </c>
      <c r="D414" s="20">
        <f>+'AJUSTE FOFIR 2022 '!D414</f>
        <v>482</v>
      </c>
      <c r="E414" s="20">
        <f t="shared" si="6"/>
        <v>184486</v>
      </c>
    </row>
    <row r="415" spans="1:5" x14ac:dyDescent="0.25">
      <c r="A415" s="11">
        <v>412</v>
      </c>
      <c r="B415" s="12" t="s">
        <v>424</v>
      </c>
      <c r="C415" s="20">
        <f>+'MAYO ORDINARIO'!N415</f>
        <v>511179</v>
      </c>
      <c r="D415" s="20">
        <f>+'AJUSTE FOFIR 2022 '!D415</f>
        <v>2374</v>
      </c>
      <c r="E415" s="20">
        <f t="shared" si="6"/>
        <v>513553</v>
      </c>
    </row>
    <row r="416" spans="1:5" x14ac:dyDescent="0.25">
      <c r="A416" s="11">
        <v>413</v>
      </c>
      <c r="B416" s="12" t="s">
        <v>425</v>
      </c>
      <c r="C416" s="20">
        <f>+'MAYO ORDINARIO'!N416</f>
        <v>29915777</v>
      </c>
      <c r="D416" s="20">
        <f>+'AJUSTE FOFIR 2022 '!D416</f>
        <v>287523</v>
      </c>
      <c r="E416" s="20">
        <f t="shared" si="6"/>
        <v>30203300</v>
      </c>
    </row>
    <row r="417" spans="1:5" x14ac:dyDescent="0.25">
      <c r="A417" s="11">
        <v>414</v>
      </c>
      <c r="B417" s="12" t="s">
        <v>426</v>
      </c>
      <c r="C417" s="20">
        <f>+'MAYO ORDINARIO'!N417</f>
        <v>1181793</v>
      </c>
      <c r="D417" s="20">
        <f>+'AJUSTE FOFIR 2022 '!D417</f>
        <v>6266</v>
      </c>
      <c r="E417" s="20">
        <f t="shared" si="6"/>
        <v>1188059</v>
      </c>
    </row>
    <row r="418" spans="1:5" x14ac:dyDescent="0.25">
      <c r="A418" s="11">
        <v>415</v>
      </c>
      <c r="B418" s="12" t="s">
        <v>427</v>
      </c>
      <c r="C418" s="20">
        <f>+'MAYO ORDINARIO'!N418</f>
        <v>509810</v>
      </c>
      <c r="D418" s="20">
        <f>+'AJUSTE FOFIR 2022 '!D418</f>
        <v>2655</v>
      </c>
      <c r="E418" s="20">
        <f t="shared" si="6"/>
        <v>512465</v>
      </c>
    </row>
    <row r="419" spans="1:5" x14ac:dyDescent="0.25">
      <c r="A419" s="11">
        <v>416</v>
      </c>
      <c r="B419" s="12" t="s">
        <v>428</v>
      </c>
      <c r="C419" s="20">
        <f>+'MAYO ORDINARIO'!N419</f>
        <v>179840</v>
      </c>
      <c r="D419" s="20">
        <f>+'AJUSTE FOFIR 2022 '!D419</f>
        <v>342</v>
      </c>
      <c r="E419" s="20">
        <f t="shared" si="6"/>
        <v>180182</v>
      </c>
    </row>
    <row r="420" spans="1:5" x14ac:dyDescent="0.25">
      <c r="A420" s="11">
        <v>417</v>
      </c>
      <c r="B420" s="12" t="s">
        <v>429</v>
      </c>
      <c r="C420" s="20">
        <f>+'MAYO ORDINARIO'!N420</f>
        <v>1381072</v>
      </c>
      <c r="D420" s="20">
        <f>+'AJUSTE FOFIR 2022 '!D420</f>
        <v>6311</v>
      </c>
      <c r="E420" s="20">
        <f t="shared" si="6"/>
        <v>1387383</v>
      </c>
    </row>
    <row r="421" spans="1:5" x14ac:dyDescent="0.25">
      <c r="A421" s="11">
        <v>418</v>
      </c>
      <c r="B421" s="12" t="s">
        <v>430</v>
      </c>
      <c r="C421" s="20">
        <f>+'MAYO ORDINARIO'!N421</f>
        <v>1054809</v>
      </c>
      <c r="D421" s="20">
        <f>+'AJUSTE FOFIR 2022 '!D421</f>
        <v>7420</v>
      </c>
      <c r="E421" s="20">
        <f t="shared" si="6"/>
        <v>1062229</v>
      </c>
    </row>
    <row r="422" spans="1:5" x14ac:dyDescent="0.25">
      <c r="A422" s="11">
        <v>419</v>
      </c>
      <c r="B422" s="12" t="s">
        <v>431</v>
      </c>
      <c r="C422" s="20">
        <f>+'MAYO ORDINARIO'!N422</f>
        <v>192744</v>
      </c>
      <c r="D422" s="20">
        <f>+'AJUSTE FOFIR 2022 '!D422</f>
        <v>566</v>
      </c>
      <c r="E422" s="20">
        <f t="shared" si="6"/>
        <v>193310</v>
      </c>
    </row>
    <row r="423" spans="1:5" x14ac:dyDescent="0.25">
      <c r="A423" s="11">
        <v>420</v>
      </c>
      <c r="B423" s="12" t="s">
        <v>432</v>
      </c>
      <c r="C423" s="20">
        <f>+'MAYO ORDINARIO'!N423</f>
        <v>276296</v>
      </c>
      <c r="D423" s="20">
        <f>+'AJUSTE FOFIR 2022 '!D423</f>
        <v>1242</v>
      </c>
      <c r="E423" s="20">
        <f t="shared" si="6"/>
        <v>277538</v>
      </c>
    </row>
    <row r="424" spans="1:5" x14ac:dyDescent="0.25">
      <c r="A424" s="11">
        <v>421</v>
      </c>
      <c r="B424" s="12" t="s">
        <v>433</v>
      </c>
      <c r="C424" s="20">
        <f>+'MAYO ORDINARIO'!N424</f>
        <v>841661</v>
      </c>
      <c r="D424" s="20">
        <f>+'AJUSTE FOFIR 2022 '!D424</f>
        <v>3184</v>
      </c>
      <c r="E424" s="20">
        <f t="shared" si="6"/>
        <v>844845</v>
      </c>
    </row>
    <row r="425" spans="1:5" x14ac:dyDescent="0.25">
      <c r="A425" s="11">
        <v>422</v>
      </c>
      <c r="B425" s="12" t="s">
        <v>434</v>
      </c>
      <c r="C425" s="20">
        <f>+'MAYO ORDINARIO'!N425</f>
        <v>165615</v>
      </c>
      <c r="D425" s="20">
        <f>+'AJUSTE FOFIR 2022 '!D425</f>
        <v>309</v>
      </c>
      <c r="E425" s="20">
        <f t="shared" si="6"/>
        <v>165924</v>
      </c>
    </row>
    <row r="426" spans="1:5" x14ac:dyDescent="0.25">
      <c r="A426" s="11">
        <v>423</v>
      </c>
      <c r="B426" s="12" t="s">
        <v>435</v>
      </c>
      <c r="C426" s="20">
        <f>+'MAYO ORDINARIO'!N426</f>
        <v>134111</v>
      </c>
      <c r="D426" s="20">
        <f>+'AJUSTE FOFIR 2022 '!D426</f>
        <v>274</v>
      </c>
      <c r="E426" s="20">
        <f t="shared" si="6"/>
        <v>134385</v>
      </c>
    </row>
    <row r="427" spans="1:5" x14ac:dyDescent="0.25">
      <c r="A427" s="11">
        <v>424</v>
      </c>
      <c r="B427" s="12" t="s">
        <v>436</v>
      </c>
      <c r="C427" s="20">
        <f>+'MAYO ORDINARIO'!N427</f>
        <v>594939</v>
      </c>
      <c r="D427" s="20">
        <f>+'AJUSTE FOFIR 2022 '!D427</f>
        <v>2012</v>
      </c>
      <c r="E427" s="20">
        <f t="shared" si="6"/>
        <v>596951</v>
      </c>
    </row>
    <row r="428" spans="1:5" x14ac:dyDescent="0.25">
      <c r="A428" s="11">
        <v>425</v>
      </c>
      <c r="B428" s="12" t="s">
        <v>437</v>
      </c>
      <c r="C428" s="20">
        <f>+'MAYO ORDINARIO'!N428</f>
        <v>450419</v>
      </c>
      <c r="D428" s="20">
        <f>+'AJUSTE FOFIR 2022 '!D428</f>
        <v>1997</v>
      </c>
      <c r="E428" s="20">
        <f t="shared" si="6"/>
        <v>452416</v>
      </c>
    </row>
    <row r="429" spans="1:5" x14ac:dyDescent="0.25">
      <c r="A429" s="11">
        <v>426</v>
      </c>
      <c r="B429" s="12" t="s">
        <v>438</v>
      </c>
      <c r="C429" s="20">
        <f>+'MAYO ORDINARIO'!N429</f>
        <v>840325</v>
      </c>
      <c r="D429" s="20">
        <f>+'AJUSTE FOFIR 2022 '!D429</f>
        <v>5438</v>
      </c>
      <c r="E429" s="20">
        <f t="shared" si="6"/>
        <v>845763</v>
      </c>
    </row>
    <row r="430" spans="1:5" x14ac:dyDescent="0.25">
      <c r="A430" s="11">
        <v>427</v>
      </c>
      <c r="B430" s="12" t="s">
        <v>439</v>
      </c>
      <c r="C430" s="20">
        <f>+'MAYO ORDINARIO'!N430</f>
        <v>1438795</v>
      </c>
      <c r="D430" s="20">
        <f>+'AJUSTE FOFIR 2022 '!D430</f>
        <v>10991</v>
      </c>
      <c r="E430" s="20">
        <f t="shared" si="6"/>
        <v>1449786</v>
      </c>
    </row>
    <row r="431" spans="1:5" x14ac:dyDescent="0.25">
      <c r="A431" s="11">
        <v>428</v>
      </c>
      <c r="B431" s="12" t="s">
        <v>440</v>
      </c>
      <c r="C431" s="20">
        <f>+'MAYO ORDINARIO'!N431</f>
        <v>282003</v>
      </c>
      <c r="D431" s="20">
        <f>+'AJUSTE FOFIR 2022 '!D431</f>
        <v>1252</v>
      </c>
      <c r="E431" s="20">
        <f t="shared" si="6"/>
        <v>283255</v>
      </c>
    </row>
    <row r="432" spans="1:5" x14ac:dyDescent="0.25">
      <c r="A432" s="11">
        <v>429</v>
      </c>
      <c r="B432" s="12" t="s">
        <v>441</v>
      </c>
      <c r="C432" s="20">
        <f>+'MAYO ORDINARIO'!N432</f>
        <v>233401</v>
      </c>
      <c r="D432" s="20">
        <f>+'AJUSTE FOFIR 2022 '!D432</f>
        <v>775</v>
      </c>
      <c r="E432" s="20">
        <f t="shared" si="6"/>
        <v>234176</v>
      </c>
    </row>
    <row r="433" spans="1:5" x14ac:dyDescent="0.25">
      <c r="A433" s="11">
        <v>430</v>
      </c>
      <c r="B433" s="12" t="s">
        <v>442</v>
      </c>
      <c r="C433" s="20">
        <f>+'MAYO ORDINARIO'!N433</f>
        <v>141550</v>
      </c>
      <c r="D433" s="20">
        <f>+'AJUSTE FOFIR 2022 '!D433</f>
        <v>170</v>
      </c>
      <c r="E433" s="20">
        <f t="shared" si="6"/>
        <v>141720</v>
      </c>
    </row>
    <row r="434" spans="1:5" x14ac:dyDescent="0.25">
      <c r="A434" s="11">
        <v>431</v>
      </c>
      <c r="B434" s="12" t="s">
        <v>443</v>
      </c>
      <c r="C434" s="20">
        <f>+'MAYO ORDINARIO'!N434</f>
        <v>271231</v>
      </c>
      <c r="D434" s="20">
        <f>+'AJUSTE FOFIR 2022 '!D434</f>
        <v>1041</v>
      </c>
      <c r="E434" s="20">
        <f t="shared" si="6"/>
        <v>272272</v>
      </c>
    </row>
    <row r="435" spans="1:5" x14ac:dyDescent="0.25">
      <c r="A435" s="11">
        <v>432</v>
      </c>
      <c r="B435" s="12" t="s">
        <v>444</v>
      </c>
      <c r="C435" s="20">
        <f>+'MAYO ORDINARIO'!N435</f>
        <v>204834</v>
      </c>
      <c r="D435" s="20">
        <f>+'AJUSTE FOFIR 2022 '!D435</f>
        <v>516</v>
      </c>
      <c r="E435" s="20">
        <f t="shared" si="6"/>
        <v>205350</v>
      </c>
    </row>
    <row r="436" spans="1:5" x14ac:dyDescent="0.25">
      <c r="A436" s="11">
        <v>433</v>
      </c>
      <c r="B436" s="12" t="s">
        <v>445</v>
      </c>
      <c r="C436" s="20">
        <f>+'MAYO ORDINARIO'!N436</f>
        <v>313363</v>
      </c>
      <c r="D436" s="20">
        <f>+'AJUSTE FOFIR 2022 '!D436</f>
        <v>1534</v>
      </c>
      <c r="E436" s="20">
        <f t="shared" si="6"/>
        <v>314897</v>
      </c>
    </row>
    <row r="437" spans="1:5" x14ac:dyDescent="0.25">
      <c r="A437" s="11">
        <v>434</v>
      </c>
      <c r="B437" s="12" t="s">
        <v>446</v>
      </c>
      <c r="C437" s="20">
        <f>+'MAYO ORDINARIO'!N437</f>
        <v>513793</v>
      </c>
      <c r="D437" s="20">
        <f>+'AJUSTE FOFIR 2022 '!D437</f>
        <v>2877</v>
      </c>
      <c r="E437" s="20">
        <f t="shared" si="6"/>
        <v>516670</v>
      </c>
    </row>
    <row r="438" spans="1:5" x14ac:dyDescent="0.25">
      <c r="A438" s="11">
        <v>435</v>
      </c>
      <c r="B438" s="12" t="s">
        <v>447</v>
      </c>
      <c r="C438" s="20">
        <f>+'MAYO ORDINARIO'!N438</f>
        <v>403536</v>
      </c>
      <c r="D438" s="20">
        <f>+'AJUSTE FOFIR 2022 '!D438</f>
        <v>2010</v>
      </c>
      <c r="E438" s="20">
        <f t="shared" si="6"/>
        <v>405546</v>
      </c>
    </row>
    <row r="439" spans="1:5" x14ac:dyDescent="0.25">
      <c r="A439" s="11">
        <v>436</v>
      </c>
      <c r="B439" s="12" t="s">
        <v>448</v>
      </c>
      <c r="C439" s="20">
        <f>+'MAYO ORDINARIO'!N439</f>
        <v>178034</v>
      </c>
      <c r="D439" s="20">
        <f>+'AJUSTE FOFIR 2022 '!D439</f>
        <v>458</v>
      </c>
      <c r="E439" s="20">
        <f t="shared" si="6"/>
        <v>178492</v>
      </c>
    </row>
    <row r="440" spans="1:5" x14ac:dyDescent="0.25">
      <c r="A440" s="11">
        <v>437</v>
      </c>
      <c r="B440" s="12" t="s">
        <v>449</v>
      </c>
      <c r="C440" s="20">
        <f>+'MAYO ORDINARIO'!N440</f>
        <v>1134353</v>
      </c>
      <c r="D440" s="20">
        <f>+'AJUSTE FOFIR 2022 '!D440</f>
        <v>5711</v>
      </c>
      <c r="E440" s="20">
        <f t="shared" si="6"/>
        <v>1140064</v>
      </c>
    </row>
    <row r="441" spans="1:5" x14ac:dyDescent="0.25">
      <c r="A441" s="11">
        <v>438</v>
      </c>
      <c r="B441" s="12" t="s">
        <v>450</v>
      </c>
      <c r="C441" s="20">
        <f>+'MAYO ORDINARIO'!N441</f>
        <v>259690</v>
      </c>
      <c r="D441" s="20">
        <f>+'AJUSTE FOFIR 2022 '!D441</f>
        <v>945</v>
      </c>
      <c r="E441" s="20">
        <f t="shared" si="6"/>
        <v>260635</v>
      </c>
    </row>
    <row r="442" spans="1:5" x14ac:dyDescent="0.25">
      <c r="A442" s="11">
        <v>439</v>
      </c>
      <c r="B442" s="12" t="s">
        <v>451</v>
      </c>
      <c r="C442" s="20">
        <f>+'MAYO ORDINARIO'!N442</f>
        <v>4602013</v>
      </c>
      <c r="D442" s="20">
        <f>+'AJUSTE FOFIR 2022 '!D442</f>
        <v>15460</v>
      </c>
      <c r="E442" s="20">
        <f t="shared" si="6"/>
        <v>4617473</v>
      </c>
    </row>
    <row r="443" spans="1:5" x14ac:dyDescent="0.25">
      <c r="A443" s="11">
        <v>440</v>
      </c>
      <c r="B443" s="12" t="s">
        <v>452</v>
      </c>
      <c r="C443" s="20">
        <f>+'MAYO ORDINARIO'!N443</f>
        <v>263399</v>
      </c>
      <c r="D443" s="20">
        <f>+'AJUSTE FOFIR 2022 '!D443</f>
        <v>1053</v>
      </c>
      <c r="E443" s="20">
        <f t="shared" si="6"/>
        <v>264452</v>
      </c>
    </row>
    <row r="444" spans="1:5" x14ac:dyDescent="0.25">
      <c r="A444" s="11">
        <v>441</v>
      </c>
      <c r="B444" s="12" t="s">
        <v>453</v>
      </c>
      <c r="C444" s="20">
        <f>+'MAYO ORDINARIO'!N444</f>
        <v>915565</v>
      </c>
      <c r="D444" s="20">
        <f>+'AJUSTE FOFIR 2022 '!D444</f>
        <v>6901</v>
      </c>
      <c r="E444" s="20">
        <f t="shared" si="6"/>
        <v>922466</v>
      </c>
    </row>
    <row r="445" spans="1:5" x14ac:dyDescent="0.25">
      <c r="A445" s="11">
        <v>442</v>
      </c>
      <c r="B445" s="12" t="s">
        <v>454</v>
      </c>
      <c r="C445" s="20">
        <f>+'MAYO ORDINARIO'!N445</f>
        <v>115825</v>
      </c>
      <c r="D445" s="20">
        <f>+'AJUSTE FOFIR 2022 '!D445</f>
        <v>220</v>
      </c>
      <c r="E445" s="20">
        <f t="shared" si="6"/>
        <v>116045</v>
      </c>
    </row>
    <row r="446" spans="1:5" x14ac:dyDescent="0.25">
      <c r="A446" s="11">
        <v>443</v>
      </c>
      <c r="B446" s="12" t="s">
        <v>455</v>
      </c>
      <c r="C446" s="20">
        <f>+'MAYO ORDINARIO'!N446</f>
        <v>127430</v>
      </c>
      <c r="D446" s="20">
        <f>+'AJUSTE FOFIR 2022 '!D446</f>
        <v>350</v>
      </c>
      <c r="E446" s="20">
        <f t="shared" si="6"/>
        <v>127780</v>
      </c>
    </row>
    <row r="447" spans="1:5" x14ac:dyDescent="0.25">
      <c r="A447" s="11">
        <v>444</v>
      </c>
      <c r="B447" s="12" t="s">
        <v>456</v>
      </c>
      <c r="C447" s="20">
        <f>+'MAYO ORDINARIO'!N447</f>
        <v>186603</v>
      </c>
      <c r="D447" s="20">
        <f>+'AJUSTE FOFIR 2022 '!D447</f>
        <v>759</v>
      </c>
      <c r="E447" s="20">
        <f t="shared" si="6"/>
        <v>187362</v>
      </c>
    </row>
    <row r="448" spans="1:5" x14ac:dyDescent="0.25">
      <c r="A448" s="11">
        <v>445</v>
      </c>
      <c r="B448" s="12" t="s">
        <v>457</v>
      </c>
      <c r="C448" s="20">
        <f>+'MAYO ORDINARIO'!N448</f>
        <v>250450</v>
      </c>
      <c r="D448" s="20">
        <f>+'AJUSTE FOFIR 2022 '!D448</f>
        <v>948</v>
      </c>
      <c r="E448" s="20">
        <f t="shared" si="6"/>
        <v>251398</v>
      </c>
    </row>
    <row r="449" spans="1:5" x14ac:dyDescent="0.25">
      <c r="A449" s="11">
        <v>446</v>
      </c>
      <c r="B449" s="12" t="s">
        <v>458</v>
      </c>
      <c r="C449" s="20">
        <f>+'MAYO ORDINARIO'!N449</f>
        <v>738037</v>
      </c>
      <c r="D449" s="20">
        <f>+'AJUSTE FOFIR 2022 '!D449</f>
        <v>3781</v>
      </c>
      <c r="E449" s="20">
        <f t="shared" si="6"/>
        <v>741818</v>
      </c>
    </row>
    <row r="450" spans="1:5" x14ac:dyDescent="0.25">
      <c r="A450" s="11">
        <v>447</v>
      </c>
      <c r="B450" s="12" t="s">
        <v>459</v>
      </c>
      <c r="C450" s="20">
        <f>+'MAYO ORDINARIO'!N450</f>
        <v>1753308</v>
      </c>
      <c r="D450" s="20">
        <f>+'AJUSTE FOFIR 2022 '!D450</f>
        <v>12325</v>
      </c>
      <c r="E450" s="20">
        <f t="shared" si="6"/>
        <v>1765633</v>
      </c>
    </row>
    <row r="451" spans="1:5" x14ac:dyDescent="0.25">
      <c r="A451" s="11">
        <v>448</v>
      </c>
      <c r="B451" s="12" t="s">
        <v>460</v>
      </c>
      <c r="C451" s="20">
        <f>+'MAYO ORDINARIO'!N451</f>
        <v>274502</v>
      </c>
      <c r="D451" s="20">
        <f>+'AJUSTE FOFIR 2022 '!D451</f>
        <v>1262</v>
      </c>
      <c r="E451" s="20">
        <f t="shared" si="6"/>
        <v>275764</v>
      </c>
    </row>
    <row r="452" spans="1:5" x14ac:dyDescent="0.25">
      <c r="A452" s="11">
        <v>449</v>
      </c>
      <c r="B452" s="12" t="s">
        <v>461</v>
      </c>
      <c r="C452" s="20">
        <f>+'MAYO ORDINARIO'!N452</f>
        <v>442660</v>
      </c>
      <c r="D452" s="20">
        <f>+'AJUSTE FOFIR 2022 '!D452</f>
        <v>1780</v>
      </c>
      <c r="E452" s="20">
        <f t="shared" si="6"/>
        <v>444440</v>
      </c>
    </row>
    <row r="453" spans="1:5" x14ac:dyDescent="0.25">
      <c r="A453" s="11">
        <v>450</v>
      </c>
      <c r="B453" s="12" t="s">
        <v>462</v>
      </c>
      <c r="C453" s="20">
        <f>+'MAYO ORDINARIO'!N453</f>
        <v>1105242</v>
      </c>
      <c r="D453" s="20">
        <f>+'AJUSTE FOFIR 2022 '!D453</f>
        <v>7229</v>
      </c>
      <c r="E453" s="20">
        <f t="shared" ref="E453:E516" si="7">+SUM(C453:D453)</f>
        <v>1112471</v>
      </c>
    </row>
    <row r="454" spans="1:5" x14ac:dyDescent="0.25">
      <c r="A454" s="11">
        <v>451</v>
      </c>
      <c r="B454" s="12" t="s">
        <v>463</v>
      </c>
      <c r="C454" s="20">
        <f>+'MAYO ORDINARIO'!N454</f>
        <v>210953</v>
      </c>
      <c r="D454" s="20">
        <f>+'AJUSTE FOFIR 2022 '!D454</f>
        <v>571</v>
      </c>
      <c r="E454" s="20">
        <f t="shared" si="7"/>
        <v>211524</v>
      </c>
    </row>
    <row r="455" spans="1:5" x14ac:dyDescent="0.25">
      <c r="A455" s="11">
        <v>452</v>
      </c>
      <c r="B455" s="12" t="s">
        <v>464</v>
      </c>
      <c r="C455" s="20">
        <f>+'MAYO ORDINARIO'!N455</f>
        <v>634022</v>
      </c>
      <c r="D455" s="20">
        <f>+'AJUSTE FOFIR 2022 '!D455</f>
        <v>2700</v>
      </c>
      <c r="E455" s="20">
        <f t="shared" si="7"/>
        <v>636722</v>
      </c>
    </row>
    <row r="456" spans="1:5" x14ac:dyDescent="0.25">
      <c r="A456" s="11">
        <v>453</v>
      </c>
      <c r="B456" s="12" t="s">
        <v>465</v>
      </c>
      <c r="C456" s="20">
        <f>+'MAYO ORDINARIO'!N456</f>
        <v>445570</v>
      </c>
      <c r="D456" s="20">
        <f>+'AJUSTE FOFIR 2022 '!D456</f>
        <v>3664</v>
      </c>
      <c r="E456" s="20">
        <f t="shared" si="7"/>
        <v>449234</v>
      </c>
    </row>
    <row r="457" spans="1:5" x14ac:dyDescent="0.25">
      <c r="A457" s="11">
        <v>454</v>
      </c>
      <c r="B457" s="12" t="s">
        <v>466</v>
      </c>
      <c r="C457" s="20">
        <f>+'MAYO ORDINARIO'!N457</f>
        <v>342483</v>
      </c>
      <c r="D457" s="20">
        <f>+'AJUSTE FOFIR 2022 '!D457</f>
        <v>1826</v>
      </c>
      <c r="E457" s="20">
        <f t="shared" si="7"/>
        <v>344309</v>
      </c>
    </row>
    <row r="458" spans="1:5" x14ac:dyDescent="0.25">
      <c r="A458" s="11">
        <v>455</v>
      </c>
      <c r="B458" s="12" t="s">
        <v>467</v>
      </c>
      <c r="C458" s="20">
        <f>+'MAYO ORDINARIO'!N458</f>
        <v>432990</v>
      </c>
      <c r="D458" s="20">
        <f>+'AJUSTE FOFIR 2022 '!D458</f>
        <v>1873</v>
      </c>
      <c r="E458" s="20">
        <f t="shared" si="7"/>
        <v>434863</v>
      </c>
    </row>
    <row r="459" spans="1:5" x14ac:dyDescent="0.25">
      <c r="A459" s="11">
        <v>456</v>
      </c>
      <c r="B459" s="12" t="s">
        <v>468</v>
      </c>
      <c r="C459" s="20">
        <f>+'MAYO ORDINARIO'!N459</f>
        <v>305230</v>
      </c>
      <c r="D459" s="20">
        <f>+'AJUSTE FOFIR 2022 '!D459</f>
        <v>1075</v>
      </c>
      <c r="E459" s="20">
        <f t="shared" si="7"/>
        <v>306305</v>
      </c>
    </row>
    <row r="460" spans="1:5" x14ac:dyDescent="0.25">
      <c r="A460" s="11">
        <v>457</v>
      </c>
      <c r="B460" s="12" t="s">
        <v>469</v>
      </c>
      <c r="C460" s="20">
        <f>+'MAYO ORDINARIO'!N460</f>
        <v>429227</v>
      </c>
      <c r="D460" s="20">
        <f>+'AJUSTE FOFIR 2022 '!D460</f>
        <v>2142</v>
      </c>
      <c r="E460" s="20">
        <f t="shared" si="7"/>
        <v>431369</v>
      </c>
    </row>
    <row r="461" spans="1:5" x14ac:dyDescent="0.25">
      <c r="A461" s="11">
        <v>458</v>
      </c>
      <c r="B461" s="12" t="s">
        <v>470</v>
      </c>
      <c r="C461" s="20">
        <f>+'MAYO ORDINARIO'!N461</f>
        <v>326535</v>
      </c>
      <c r="D461" s="20">
        <f>+'AJUSTE FOFIR 2022 '!D461</f>
        <v>1467</v>
      </c>
      <c r="E461" s="20">
        <f t="shared" si="7"/>
        <v>328002</v>
      </c>
    </row>
    <row r="462" spans="1:5" x14ac:dyDescent="0.25">
      <c r="A462" s="11">
        <v>459</v>
      </c>
      <c r="B462" s="12" t="s">
        <v>471</v>
      </c>
      <c r="C462" s="20">
        <f>+'MAYO ORDINARIO'!N462</f>
        <v>706706</v>
      </c>
      <c r="D462" s="20">
        <f>+'AJUSTE FOFIR 2022 '!D462</f>
        <v>3805</v>
      </c>
      <c r="E462" s="20">
        <f t="shared" si="7"/>
        <v>710511</v>
      </c>
    </row>
    <row r="463" spans="1:5" x14ac:dyDescent="0.25">
      <c r="A463" s="11">
        <v>460</v>
      </c>
      <c r="B463" s="12" t="s">
        <v>472</v>
      </c>
      <c r="C463" s="20">
        <f>+'MAYO ORDINARIO'!N463</f>
        <v>523193</v>
      </c>
      <c r="D463" s="20">
        <f>+'AJUSTE FOFIR 2022 '!D463</f>
        <v>2679</v>
      </c>
      <c r="E463" s="20">
        <f t="shared" si="7"/>
        <v>525872</v>
      </c>
    </row>
    <row r="464" spans="1:5" x14ac:dyDescent="0.25">
      <c r="A464" s="11">
        <v>461</v>
      </c>
      <c r="B464" s="12" t="s">
        <v>473</v>
      </c>
      <c r="C464" s="20">
        <f>+'MAYO ORDINARIO'!N464</f>
        <v>195330</v>
      </c>
      <c r="D464" s="20">
        <f>+'AJUSTE FOFIR 2022 '!D464</f>
        <v>601</v>
      </c>
      <c r="E464" s="20">
        <f t="shared" si="7"/>
        <v>195931</v>
      </c>
    </row>
    <row r="465" spans="1:5" x14ac:dyDescent="0.25">
      <c r="A465" s="11">
        <v>462</v>
      </c>
      <c r="B465" s="12" t="s">
        <v>474</v>
      </c>
      <c r="C465" s="20">
        <f>+'MAYO ORDINARIO'!N465</f>
        <v>763577</v>
      </c>
      <c r="D465" s="20">
        <f>+'AJUSTE FOFIR 2022 '!D465</f>
        <v>3283</v>
      </c>
      <c r="E465" s="20">
        <f t="shared" si="7"/>
        <v>766860</v>
      </c>
    </row>
    <row r="466" spans="1:5" x14ac:dyDescent="0.25">
      <c r="A466" s="11">
        <v>463</v>
      </c>
      <c r="B466" s="12" t="s">
        <v>475</v>
      </c>
      <c r="C466" s="20">
        <f>+'MAYO ORDINARIO'!N466</f>
        <v>156666</v>
      </c>
      <c r="D466" s="20">
        <f>+'AJUSTE FOFIR 2022 '!D466</f>
        <v>351</v>
      </c>
      <c r="E466" s="20">
        <f t="shared" si="7"/>
        <v>157017</v>
      </c>
    </row>
    <row r="467" spans="1:5" x14ac:dyDescent="0.25">
      <c r="A467" s="11">
        <v>464</v>
      </c>
      <c r="B467" s="12" t="s">
        <v>476</v>
      </c>
      <c r="C467" s="20">
        <f>+'MAYO ORDINARIO'!N467</f>
        <v>147578</v>
      </c>
      <c r="D467" s="20">
        <f>+'AJUSTE FOFIR 2022 '!D467</f>
        <v>463</v>
      </c>
      <c r="E467" s="20">
        <f t="shared" si="7"/>
        <v>148041</v>
      </c>
    </row>
    <row r="468" spans="1:5" x14ac:dyDescent="0.25">
      <c r="A468" s="11">
        <v>465</v>
      </c>
      <c r="B468" s="12" t="s">
        <v>477</v>
      </c>
      <c r="C468" s="20">
        <f>+'MAYO ORDINARIO'!N468</f>
        <v>216482</v>
      </c>
      <c r="D468" s="20">
        <f>+'AJUSTE FOFIR 2022 '!D468</f>
        <v>868</v>
      </c>
      <c r="E468" s="20">
        <f t="shared" si="7"/>
        <v>217350</v>
      </c>
    </row>
    <row r="469" spans="1:5" x14ac:dyDescent="0.25">
      <c r="A469" s="11">
        <v>466</v>
      </c>
      <c r="B469" s="12" t="s">
        <v>478</v>
      </c>
      <c r="C469" s="20">
        <f>+'MAYO ORDINARIO'!N469</f>
        <v>1113437</v>
      </c>
      <c r="D469" s="20">
        <f>+'AJUSTE FOFIR 2022 '!D469</f>
        <v>7705</v>
      </c>
      <c r="E469" s="20">
        <f t="shared" si="7"/>
        <v>1121142</v>
      </c>
    </row>
    <row r="470" spans="1:5" x14ac:dyDescent="0.25">
      <c r="A470" s="11">
        <v>467</v>
      </c>
      <c r="B470" s="12" t="s">
        <v>479</v>
      </c>
      <c r="C470" s="20">
        <f>+'MAYO ORDINARIO'!N470</f>
        <v>3581700</v>
      </c>
      <c r="D470" s="20">
        <f>+'AJUSTE FOFIR 2022 '!D470</f>
        <v>11786</v>
      </c>
      <c r="E470" s="20">
        <f t="shared" si="7"/>
        <v>3593486</v>
      </c>
    </row>
    <row r="471" spans="1:5" x14ac:dyDescent="0.25">
      <c r="A471" s="11">
        <v>468</v>
      </c>
      <c r="B471" s="12" t="s">
        <v>480</v>
      </c>
      <c r="C471" s="20">
        <f>+'MAYO ORDINARIO'!N471</f>
        <v>1333045</v>
      </c>
      <c r="D471" s="20">
        <f>+'AJUSTE FOFIR 2022 '!D471</f>
        <v>7272</v>
      </c>
      <c r="E471" s="20">
        <f t="shared" si="7"/>
        <v>1340317</v>
      </c>
    </row>
    <row r="472" spans="1:5" x14ac:dyDescent="0.25">
      <c r="A472" s="11">
        <v>469</v>
      </c>
      <c r="B472" s="12" t="s">
        <v>481</v>
      </c>
      <c r="C472" s="20">
        <f>+'MAYO ORDINARIO'!N472</f>
        <v>4407415</v>
      </c>
      <c r="D472" s="20">
        <f>+'AJUSTE FOFIR 2022 '!D472</f>
        <v>20563</v>
      </c>
      <c r="E472" s="20">
        <f t="shared" si="7"/>
        <v>4427978</v>
      </c>
    </row>
    <row r="473" spans="1:5" x14ac:dyDescent="0.25">
      <c r="A473" s="11">
        <v>470</v>
      </c>
      <c r="B473" s="12" t="s">
        <v>482</v>
      </c>
      <c r="C473" s="20">
        <f>+'MAYO ORDINARIO'!N473</f>
        <v>462265</v>
      </c>
      <c r="D473" s="20">
        <f>+'AJUSTE FOFIR 2022 '!D473</f>
        <v>2627</v>
      </c>
      <c r="E473" s="20">
        <f t="shared" si="7"/>
        <v>464892</v>
      </c>
    </row>
    <row r="474" spans="1:5" x14ac:dyDescent="0.25">
      <c r="A474" s="11">
        <v>471</v>
      </c>
      <c r="B474" s="12" t="s">
        <v>483</v>
      </c>
      <c r="C474" s="20">
        <f>+'MAYO ORDINARIO'!N474</f>
        <v>192276</v>
      </c>
      <c r="D474" s="20">
        <f>+'AJUSTE FOFIR 2022 '!D474</f>
        <v>353</v>
      </c>
      <c r="E474" s="20">
        <f t="shared" si="7"/>
        <v>192629</v>
      </c>
    </row>
    <row r="475" spans="1:5" x14ac:dyDescent="0.25">
      <c r="A475" s="11">
        <v>472</v>
      </c>
      <c r="B475" s="12" t="s">
        <v>484</v>
      </c>
      <c r="C475" s="20">
        <f>+'MAYO ORDINARIO'!N475</f>
        <v>720559</v>
      </c>
      <c r="D475" s="20">
        <f>+'AJUSTE FOFIR 2022 '!D475</f>
        <v>2080</v>
      </c>
      <c r="E475" s="20">
        <f t="shared" si="7"/>
        <v>722639</v>
      </c>
    </row>
    <row r="476" spans="1:5" x14ac:dyDescent="0.25">
      <c r="A476" s="11">
        <v>473</v>
      </c>
      <c r="B476" s="12" t="s">
        <v>485</v>
      </c>
      <c r="C476" s="20">
        <f>+'MAYO ORDINARIO'!N476</f>
        <v>242803</v>
      </c>
      <c r="D476" s="20">
        <f>+'AJUSTE FOFIR 2022 '!D476</f>
        <v>732</v>
      </c>
      <c r="E476" s="20">
        <f t="shared" si="7"/>
        <v>243535</v>
      </c>
    </row>
    <row r="477" spans="1:5" x14ac:dyDescent="0.25">
      <c r="A477" s="11">
        <v>474</v>
      </c>
      <c r="B477" s="12" t="s">
        <v>486</v>
      </c>
      <c r="C477" s="20">
        <f>+'MAYO ORDINARIO'!N477</f>
        <v>344260</v>
      </c>
      <c r="D477" s="20">
        <f>+'AJUSTE FOFIR 2022 '!D477</f>
        <v>1769</v>
      </c>
      <c r="E477" s="20">
        <f t="shared" si="7"/>
        <v>346029</v>
      </c>
    </row>
    <row r="478" spans="1:5" x14ac:dyDescent="0.25">
      <c r="A478" s="11">
        <v>475</v>
      </c>
      <c r="B478" s="12" t="s">
        <v>487</v>
      </c>
      <c r="C478" s="20">
        <f>+'MAYO ORDINARIO'!N478</f>
        <v>1723199</v>
      </c>
      <c r="D478" s="20">
        <f>+'AJUSTE FOFIR 2022 '!D478</f>
        <v>8007</v>
      </c>
      <c r="E478" s="20">
        <f t="shared" si="7"/>
        <v>1731206</v>
      </c>
    </row>
    <row r="479" spans="1:5" x14ac:dyDescent="0.25">
      <c r="A479" s="11">
        <v>476</v>
      </c>
      <c r="B479" s="12" t="s">
        <v>488</v>
      </c>
      <c r="C479" s="20">
        <f>+'MAYO ORDINARIO'!N479</f>
        <v>146609</v>
      </c>
      <c r="D479" s="20">
        <f>+'AJUSTE FOFIR 2022 '!D479</f>
        <v>463</v>
      </c>
      <c r="E479" s="20">
        <f t="shared" si="7"/>
        <v>147072</v>
      </c>
    </row>
    <row r="480" spans="1:5" x14ac:dyDescent="0.25">
      <c r="A480" s="11">
        <v>477</v>
      </c>
      <c r="B480" s="12" t="s">
        <v>489</v>
      </c>
      <c r="C480" s="20">
        <f>+'MAYO ORDINARIO'!N480</f>
        <v>319055</v>
      </c>
      <c r="D480" s="20">
        <f>+'AJUSTE FOFIR 2022 '!D480</f>
        <v>776</v>
      </c>
      <c r="E480" s="20">
        <f t="shared" si="7"/>
        <v>319831</v>
      </c>
    </row>
    <row r="481" spans="1:5" x14ac:dyDescent="0.25">
      <c r="A481" s="11">
        <v>478</v>
      </c>
      <c r="B481" s="12" t="s">
        <v>490</v>
      </c>
      <c r="C481" s="20">
        <f>+'MAYO ORDINARIO'!N481</f>
        <v>230113</v>
      </c>
      <c r="D481" s="20">
        <f>+'AJUSTE FOFIR 2022 '!D481</f>
        <v>820</v>
      </c>
      <c r="E481" s="20">
        <f t="shared" si="7"/>
        <v>230933</v>
      </c>
    </row>
    <row r="482" spans="1:5" x14ac:dyDescent="0.25">
      <c r="A482" s="11">
        <v>479</v>
      </c>
      <c r="B482" s="12" t="s">
        <v>491</v>
      </c>
      <c r="C482" s="20">
        <f>+'MAYO ORDINARIO'!N482</f>
        <v>104071</v>
      </c>
      <c r="D482" s="20">
        <f>+'AJUSTE FOFIR 2022 '!D482</f>
        <v>123</v>
      </c>
      <c r="E482" s="20">
        <f t="shared" si="7"/>
        <v>104194</v>
      </c>
    </row>
    <row r="483" spans="1:5" x14ac:dyDescent="0.25">
      <c r="A483" s="11">
        <v>480</v>
      </c>
      <c r="B483" s="12" t="s">
        <v>492</v>
      </c>
      <c r="C483" s="20">
        <f>+'MAYO ORDINARIO'!N483</f>
        <v>256526</v>
      </c>
      <c r="D483" s="20">
        <f>+'AJUSTE FOFIR 2022 '!D483</f>
        <v>824</v>
      </c>
      <c r="E483" s="20">
        <f t="shared" si="7"/>
        <v>257350</v>
      </c>
    </row>
    <row r="484" spans="1:5" x14ac:dyDescent="0.25">
      <c r="A484" s="11">
        <v>481</v>
      </c>
      <c r="B484" s="12" t="s">
        <v>493</v>
      </c>
      <c r="C484" s="20">
        <f>+'MAYO ORDINARIO'!N484</f>
        <v>354128</v>
      </c>
      <c r="D484" s="20">
        <f>+'AJUSTE FOFIR 2022 '!D484</f>
        <v>2053</v>
      </c>
      <c r="E484" s="20">
        <f t="shared" si="7"/>
        <v>356181</v>
      </c>
    </row>
    <row r="485" spans="1:5" x14ac:dyDescent="0.25">
      <c r="A485" s="11">
        <v>482</v>
      </c>
      <c r="B485" s="12" t="s">
        <v>494</v>
      </c>
      <c r="C485" s="20">
        <f>+'MAYO ORDINARIO'!N485</f>
        <v>9176293</v>
      </c>
      <c r="D485" s="20">
        <f>+'AJUSTE FOFIR 2022 '!D485</f>
        <v>47545</v>
      </c>
      <c r="E485" s="20">
        <f t="shared" si="7"/>
        <v>9223838</v>
      </c>
    </row>
    <row r="486" spans="1:5" x14ac:dyDescent="0.25">
      <c r="A486" s="11">
        <v>483</v>
      </c>
      <c r="B486" s="12" t="s">
        <v>495</v>
      </c>
      <c r="C486" s="20">
        <f>+'MAYO ORDINARIO'!N486</f>
        <v>938637</v>
      </c>
      <c r="D486" s="20">
        <f>+'AJUSTE FOFIR 2022 '!D486</f>
        <v>5565</v>
      </c>
      <c r="E486" s="20">
        <f t="shared" si="7"/>
        <v>944202</v>
      </c>
    </row>
    <row r="487" spans="1:5" x14ac:dyDescent="0.25">
      <c r="A487" s="11">
        <v>484</v>
      </c>
      <c r="B487" s="12" t="s">
        <v>496</v>
      </c>
      <c r="C487" s="20">
        <f>+'MAYO ORDINARIO'!N487</f>
        <v>621894</v>
      </c>
      <c r="D487" s="20">
        <f>+'AJUSTE FOFIR 2022 '!D487</f>
        <v>3200</v>
      </c>
      <c r="E487" s="20">
        <f t="shared" si="7"/>
        <v>625094</v>
      </c>
    </row>
    <row r="488" spans="1:5" x14ac:dyDescent="0.25">
      <c r="A488" s="11">
        <v>485</v>
      </c>
      <c r="B488" s="12" t="s">
        <v>497</v>
      </c>
      <c r="C488" s="20">
        <f>+'MAYO ORDINARIO'!N488</f>
        <v>386176</v>
      </c>
      <c r="D488" s="20">
        <f>+'AJUSTE FOFIR 2022 '!D488</f>
        <v>1679</v>
      </c>
      <c r="E488" s="20">
        <f t="shared" si="7"/>
        <v>387855</v>
      </c>
    </row>
    <row r="489" spans="1:5" x14ac:dyDescent="0.25">
      <c r="A489" s="11">
        <v>486</v>
      </c>
      <c r="B489" s="12" t="s">
        <v>498</v>
      </c>
      <c r="C489" s="20">
        <f>+'MAYO ORDINARIO'!N489</f>
        <v>546674</v>
      </c>
      <c r="D489" s="20">
        <f>+'AJUSTE FOFIR 2022 '!D489</f>
        <v>1964</v>
      </c>
      <c r="E489" s="20">
        <f t="shared" si="7"/>
        <v>548638</v>
      </c>
    </row>
    <row r="490" spans="1:5" x14ac:dyDescent="0.25">
      <c r="A490" s="11">
        <v>487</v>
      </c>
      <c r="B490" s="12" t="s">
        <v>499</v>
      </c>
      <c r="C490" s="20">
        <f>+'MAYO ORDINARIO'!N490</f>
        <v>448415</v>
      </c>
      <c r="D490" s="20">
        <f>+'AJUSTE FOFIR 2022 '!D490</f>
        <v>2273</v>
      </c>
      <c r="E490" s="20">
        <f t="shared" si="7"/>
        <v>450688</v>
      </c>
    </row>
    <row r="491" spans="1:5" x14ac:dyDescent="0.25">
      <c r="A491" s="11">
        <v>488</v>
      </c>
      <c r="B491" s="12" t="s">
        <v>500</v>
      </c>
      <c r="C491" s="20">
        <f>+'MAYO ORDINARIO'!N491</f>
        <v>123632</v>
      </c>
      <c r="D491" s="20">
        <f>+'AJUSTE FOFIR 2022 '!D491</f>
        <v>192</v>
      </c>
      <c r="E491" s="20">
        <f t="shared" si="7"/>
        <v>123824</v>
      </c>
    </row>
    <row r="492" spans="1:5" x14ac:dyDescent="0.25">
      <c r="A492" s="11">
        <v>489</v>
      </c>
      <c r="B492" s="12" t="s">
        <v>501</v>
      </c>
      <c r="C492" s="20">
        <f>+'MAYO ORDINARIO'!N492</f>
        <v>509367</v>
      </c>
      <c r="D492" s="20">
        <f>+'AJUSTE FOFIR 2022 '!D492</f>
        <v>2571</v>
      </c>
      <c r="E492" s="20">
        <f t="shared" si="7"/>
        <v>511938</v>
      </c>
    </row>
    <row r="493" spans="1:5" x14ac:dyDescent="0.25">
      <c r="A493" s="11">
        <v>490</v>
      </c>
      <c r="B493" s="12" t="s">
        <v>502</v>
      </c>
      <c r="C493" s="20">
        <f>+'MAYO ORDINARIO'!N493</f>
        <v>364080</v>
      </c>
      <c r="D493" s="20">
        <f>+'AJUSTE FOFIR 2022 '!D493</f>
        <v>2062</v>
      </c>
      <c r="E493" s="20">
        <f t="shared" si="7"/>
        <v>366142</v>
      </c>
    </row>
    <row r="494" spans="1:5" x14ac:dyDescent="0.25">
      <c r="A494" s="11">
        <v>491</v>
      </c>
      <c r="B494" s="12" t="s">
        <v>503</v>
      </c>
      <c r="C494" s="20">
        <f>+'MAYO ORDINARIO'!N494</f>
        <v>457694</v>
      </c>
      <c r="D494" s="20">
        <f>+'AJUSTE FOFIR 2022 '!D494</f>
        <v>2902</v>
      </c>
      <c r="E494" s="20">
        <f t="shared" si="7"/>
        <v>460596</v>
      </c>
    </row>
    <row r="495" spans="1:5" x14ac:dyDescent="0.25">
      <c r="A495" s="11">
        <v>492</v>
      </c>
      <c r="B495" s="12" t="s">
        <v>504</v>
      </c>
      <c r="C495" s="20">
        <f>+'MAYO ORDINARIO'!N495</f>
        <v>552831</v>
      </c>
      <c r="D495" s="20">
        <f>+'AJUSTE FOFIR 2022 '!D495</f>
        <v>2336</v>
      </c>
      <c r="E495" s="20">
        <f t="shared" si="7"/>
        <v>555167</v>
      </c>
    </row>
    <row r="496" spans="1:5" x14ac:dyDescent="0.25">
      <c r="A496" s="11">
        <v>493</v>
      </c>
      <c r="B496" s="12" t="s">
        <v>505</v>
      </c>
      <c r="C496" s="20">
        <f>+'MAYO ORDINARIO'!N496</f>
        <v>146040</v>
      </c>
      <c r="D496" s="20">
        <f>+'AJUSTE FOFIR 2022 '!D496</f>
        <v>474</v>
      </c>
      <c r="E496" s="20">
        <f t="shared" si="7"/>
        <v>146514</v>
      </c>
    </row>
    <row r="497" spans="1:5" x14ac:dyDescent="0.25">
      <c r="A497" s="11">
        <v>494</v>
      </c>
      <c r="B497" s="12" t="s">
        <v>506</v>
      </c>
      <c r="C497" s="20">
        <f>+'MAYO ORDINARIO'!N497</f>
        <v>584940</v>
      </c>
      <c r="D497" s="20">
        <f>+'AJUSTE FOFIR 2022 '!D497</f>
        <v>3376</v>
      </c>
      <c r="E497" s="20">
        <f t="shared" si="7"/>
        <v>588316</v>
      </c>
    </row>
    <row r="498" spans="1:5" x14ac:dyDescent="0.25">
      <c r="A498" s="11">
        <v>495</v>
      </c>
      <c r="B498" s="12" t="s">
        <v>507</v>
      </c>
      <c r="C498" s="20">
        <f>+'MAYO ORDINARIO'!N498</f>
        <v>362689</v>
      </c>
      <c r="D498" s="20">
        <f>+'AJUSTE FOFIR 2022 '!D498</f>
        <v>1599</v>
      </c>
      <c r="E498" s="20">
        <f t="shared" si="7"/>
        <v>364288</v>
      </c>
    </row>
    <row r="499" spans="1:5" x14ac:dyDescent="0.25">
      <c r="A499" s="11">
        <v>496</v>
      </c>
      <c r="B499" s="12" t="s">
        <v>508</v>
      </c>
      <c r="C499" s="20">
        <f>+'MAYO ORDINARIO'!N499</f>
        <v>243547</v>
      </c>
      <c r="D499" s="20">
        <f>+'AJUSTE FOFIR 2022 '!D499</f>
        <v>983</v>
      </c>
      <c r="E499" s="20">
        <f t="shared" si="7"/>
        <v>244530</v>
      </c>
    </row>
    <row r="500" spans="1:5" x14ac:dyDescent="0.25">
      <c r="A500" s="11">
        <v>497</v>
      </c>
      <c r="B500" s="12" t="s">
        <v>509</v>
      </c>
      <c r="C500" s="20">
        <f>+'MAYO ORDINARIO'!N500</f>
        <v>540689</v>
      </c>
      <c r="D500" s="20">
        <f>+'AJUSTE FOFIR 2022 '!D500</f>
        <v>2277</v>
      </c>
      <c r="E500" s="20">
        <f t="shared" si="7"/>
        <v>542966</v>
      </c>
    </row>
    <row r="501" spans="1:5" x14ac:dyDescent="0.25">
      <c r="A501" s="11">
        <v>498</v>
      </c>
      <c r="B501" s="12" t="s">
        <v>510</v>
      </c>
      <c r="C501" s="20">
        <f>+'MAYO ORDINARIO'!N501</f>
        <v>1021175</v>
      </c>
      <c r="D501" s="20">
        <f>+'AJUSTE FOFIR 2022 '!D501</f>
        <v>3997</v>
      </c>
      <c r="E501" s="20">
        <f t="shared" si="7"/>
        <v>1025172</v>
      </c>
    </row>
    <row r="502" spans="1:5" x14ac:dyDescent="0.25">
      <c r="A502" s="11">
        <v>499</v>
      </c>
      <c r="B502" s="12" t="s">
        <v>511</v>
      </c>
      <c r="C502" s="20">
        <f>+'MAYO ORDINARIO'!N502</f>
        <v>450786</v>
      </c>
      <c r="D502" s="20">
        <f>+'AJUSTE FOFIR 2022 '!D502</f>
        <v>2979</v>
      </c>
      <c r="E502" s="20">
        <f t="shared" si="7"/>
        <v>453765</v>
      </c>
    </row>
    <row r="503" spans="1:5" x14ac:dyDescent="0.25">
      <c r="A503" s="11">
        <v>500</v>
      </c>
      <c r="B503" s="12" t="s">
        <v>512</v>
      </c>
      <c r="C503" s="20">
        <f>+'MAYO ORDINARIO'!N503</f>
        <v>867242</v>
      </c>
      <c r="D503" s="20">
        <f>+'AJUSTE FOFIR 2022 '!D503</f>
        <v>4756</v>
      </c>
      <c r="E503" s="20">
        <f t="shared" si="7"/>
        <v>871998</v>
      </c>
    </row>
    <row r="504" spans="1:5" x14ac:dyDescent="0.25">
      <c r="A504" s="11">
        <v>501</v>
      </c>
      <c r="B504" s="12" t="s">
        <v>513</v>
      </c>
      <c r="C504" s="20">
        <f>+'MAYO ORDINARIO'!N504</f>
        <v>192653</v>
      </c>
      <c r="D504" s="20">
        <f>+'AJUSTE FOFIR 2022 '!D504</f>
        <v>592</v>
      </c>
      <c r="E504" s="20">
        <f t="shared" si="7"/>
        <v>193245</v>
      </c>
    </row>
    <row r="505" spans="1:5" x14ac:dyDescent="0.25">
      <c r="A505" s="11">
        <v>502</v>
      </c>
      <c r="B505" s="12" t="s">
        <v>514</v>
      </c>
      <c r="C505" s="20">
        <f>+'MAYO ORDINARIO'!N505</f>
        <v>513772</v>
      </c>
      <c r="D505" s="20">
        <f>+'AJUSTE FOFIR 2022 '!D505</f>
        <v>2774</v>
      </c>
      <c r="E505" s="20">
        <f t="shared" si="7"/>
        <v>516546</v>
      </c>
    </row>
    <row r="506" spans="1:5" x14ac:dyDescent="0.25">
      <c r="A506" s="11">
        <v>503</v>
      </c>
      <c r="B506" s="12" t="s">
        <v>515</v>
      </c>
      <c r="C506" s="20">
        <f>+'MAYO ORDINARIO'!N506</f>
        <v>228143</v>
      </c>
      <c r="D506" s="20">
        <f>+'AJUSTE FOFIR 2022 '!D506</f>
        <v>633</v>
      </c>
      <c r="E506" s="20">
        <f t="shared" si="7"/>
        <v>228776</v>
      </c>
    </row>
    <row r="507" spans="1:5" x14ac:dyDescent="0.25">
      <c r="A507" s="11">
        <v>504</v>
      </c>
      <c r="B507" s="12" t="s">
        <v>516</v>
      </c>
      <c r="C507" s="20">
        <f>+'MAYO ORDINARIO'!N507</f>
        <v>339434</v>
      </c>
      <c r="D507" s="20">
        <f>+'AJUSTE FOFIR 2022 '!D507</f>
        <v>1338</v>
      </c>
      <c r="E507" s="20">
        <f t="shared" si="7"/>
        <v>340772</v>
      </c>
    </row>
    <row r="508" spans="1:5" x14ac:dyDescent="0.25">
      <c r="A508" s="11">
        <v>505</v>
      </c>
      <c r="B508" s="12" t="s">
        <v>517</v>
      </c>
      <c r="C508" s="20">
        <f>+'MAYO ORDINARIO'!N508</f>
        <v>1975772</v>
      </c>
      <c r="D508" s="20">
        <f>+'AJUSTE FOFIR 2022 '!D508</f>
        <v>22927</v>
      </c>
      <c r="E508" s="20">
        <f t="shared" si="7"/>
        <v>1998699</v>
      </c>
    </row>
    <row r="509" spans="1:5" x14ac:dyDescent="0.25">
      <c r="A509" s="11">
        <v>506</v>
      </c>
      <c r="B509" s="12" t="s">
        <v>518</v>
      </c>
      <c r="C509" s="20">
        <f>+'MAYO ORDINARIO'!N509</f>
        <v>180452</v>
      </c>
      <c r="D509" s="20">
        <f>+'AJUSTE FOFIR 2022 '!D509</f>
        <v>560</v>
      </c>
      <c r="E509" s="20">
        <f t="shared" si="7"/>
        <v>181012</v>
      </c>
    </row>
    <row r="510" spans="1:5" x14ac:dyDescent="0.25">
      <c r="A510" s="11">
        <v>507</v>
      </c>
      <c r="B510" s="12" t="s">
        <v>519</v>
      </c>
      <c r="C510" s="20">
        <f>+'MAYO ORDINARIO'!N510</f>
        <v>392109</v>
      </c>
      <c r="D510" s="20">
        <f>+'AJUSTE FOFIR 2022 '!D510</f>
        <v>1678</v>
      </c>
      <c r="E510" s="20">
        <f t="shared" si="7"/>
        <v>393787</v>
      </c>
    </row>
    <row r="511" spans="1:5" x14ac:dyDescent="0.25">
      <c r="A511" s="11">
        <v>508</v>
      </c>
      <c r="B511" s="12" t="s">
        <v>520</v>
      </c>
      <c r="C511" s="20">
        <f>+'MAYO ORDINARIO'!N511</f>
        <v>229839</v>
      </c>
      <c r="D511" s="20">
        <f>+'AJUSTE FOFIR 2022 '!D511</f>
        <v>1314</v>
      </c>
      <c r="E511" s="20">
        <f t="shared" si="7"/>
        <v>231153</v>
      </c>
    </row>
    <row r="512" spans="1:5" x14ac:dyDescent="0.25">
      <c r="A512" s="11">
        <v>509</v>
      </c>
      <c r="B512" s="12" t="s">
        <v>521</v>
      </c>
      <c r="C512" s="20">
        <f>+'MAYO ORDINARIO'!N512</f>
        <v>963619</v>
      </c>
      <c r="D512" s="20">
        <f>+'AJUSTE FOFIR 2022 '!D512</f>
        <v>5965</v>
      </c>
      <c r="E512" s="20">
        <f t="shared" si="7"/>
        <v>969584</v>
      </c>
    </row>
    <row r="513" spans="1:5" x14ac:dyDescent="0.25">
      <c r="A513" s="11">
        <v>510</v>
      </c>
      <c r="B513" s="12" t="s">
        <v>522</v>
      </c>
      <c r="C513" s="20">
        <f>+'MAYO ORDINARIO'!N513</f>
        <v>175780</v>
      </c>
      <c r="D513" s="20">
        <f>+'AJUSTE FOFIR 2022 '!D513</f>
        <v>522</v>
      </c>
      <c r="E513" s="20">
        <f t="shared" si="7"/>
        <v>176302</v>
      </c>
    </row>
    <row r="514" spans="1:5" x14ac:dyDescent="0.25">
      <c r="A514" s="11">
        <v>511</v>
      </c>
      <c r="B514" s="12" t="s">
        <v>523</v>
      </c>
      <c r="C514" s="20">
        <f>+'MAYO ORDINARIO'!N514</f>
        <v>473027</v>
      </c>
      <c r="D514" s="20">
        <f>+'AJUSTE FOFIR 2022 '!D514</f>
        <v>1937</v>
      </c>
      <c r="E514" s="20">
        <f t="shared" si="7"/>
        <v>474964</v>
      </c>
    </row>
    <row r="515" spans="1:5" x14ac:dyDescent="0.25">
      <c r="A515" s="11">
        <v>512</v>
      </c>
      <c r="B515" s="12" t="s">
        <v>524</v>
      </c>
      <c r="C515" s="20">
        <f>+'MAYO ORDINARIO'!N515</f>
        <v>191390</v>
      </c>
      <c r="D515" s="20">
        <f>+'AJUSTE FOFIR 2022 '!D515</f>
        <v>583</v>
      </c>
      <c r="E515" s="20">
        <f t="shared" si="7"/>
        <v>191973</v>
      </c>
    </row>
    <row r="516" spans="1:5" x14ac:dyDescent="0.25">
      <c r="A516" s="11">
        <v>513</v>
      </c>
      <c r="B516" s="12" t="s">
        <v>525</v>
      </c>
      <c r="C516" s="20">
        <f>+'MAYO ORDINARIO'!N516</f>
        <v>904165</v>
      </c>
      <c r="D516" s="20">
        <f>+'AJUSTE FOFIR 2022 '!D516</f>
        <v>4619</v>
      </c>
      <c r="E516" s="20">
        <f t="shared" si="7"/>
        <v>908784</v>
      </c>
    </row>
    <row r="517" spans="1:5" x14ac:dyDescent="0.25">
      <c r="A517" s="11">
        <v>514</v>
      </c>
      <c r="B517" s="12" t="s">
        <v>526</v>
      </c>
      <c r="C517" s="20">
        <f>+'MAYO ORDINARIO'!N517</f>
        <v>209437</v>
      </c>
      <c r="D517" s="20">
        <f>+'AJUSTE FOFIR 2022 '!D517</f>
        <v>525</v>
      </c>
      <c r="E517" s="20">
        <f t="shared" ref="E517:E573" si="8">+SUM(C517:D517)</f>
        <v>209962</v>
      </c>
    </row>
    <row r="518" spans="1:5" x14ac:dyDescent="0.25">
      <c r="A518" s="11">
        <v>515</v>
      </c>
      <c r="B518" s="12" t="s">
        <v>527</v>
      </c>
      <c r="C518" s="20">
        <f>+'MAYO ORDINARIO'!N518</f>
        <v>10943099</v>
      </c>
      <c r="D518" s="20">
        <f>+'AJUSTE FOFIR 2022 '!D518</f>
        <v>74452</v>
      </c>
      <c r="E518" s="20">
        <f t="shared" si="8"/>
        <v>11017551</v>
      </c>
    </row>
    <row r="519" spans="1:5" x14ac:dyDescent="0.25">
      <c r="A519" s="11">
        <v>516</v>
      </c>
      <c r="B519" s="12" t="s">
        <v>528</v>
      </c>
      <c r="C519" s="20">
        <f>+'MAYO ORDINARIO'!N519</f>
        <v>588478</v>
      </c>
      <c r="D519" s="20">
        <f>+'AJUSTE FOFIR 2022 '!D519</f>
        <v>3727</v>
      </c>
      <c r="E519" s="20">
        <f t="shared" si="8"/>
        <v>592205</v>
      </c>
    </row>
    <row r="520" spans="1:5" x14ac:dyDescent="0.25">
      <c r="A520" s="11">
        <v>517</v>
      </c>
      <c r="B520" s="12" t="s">
        <v>529</v>
      </c>
      <c r="C520" s="20">
        <f>+'MAYO ORDINARIO'!N520</f>
        <v>624390</v>
      </c>
      <c r="D520" s="20">
        <f>+'AJUSTE FOFIR 2022 '!D520</f>
        <v>3523</v>
      </c>
      <c r="E520" s="20">
        <f t="shared" si="8"/>
        <v>627913</v>
      </c>
    </row>
    <row r="521" spans="1:5" x14ac:dyDescent="0.25">
      <c r="A521" s="11">
        <v>518</v>
      </c>
      <c r="B521" s="12" t="s">
        <v>530</v>
      </c>
      <c r="C521" s="20">
        <f>+'MAYO ORDINARIO'!N521</f>
        <v>117550</v>
      </c>
      <c r="D521" s="20">
        <f>+'AJUSTE FOFIR 2022 '!D521</f>
        <v>324</v>
      </c>
      <c r="E521" s="20">
        <f t="shared" si="8"/>
        <v>117874</v>
      </c>
    </row>
    <row r="522" spans="1:5" x14ac:dyDescent="0.25">
      <c r="A522" s="11">
        <v>519</v>
      </c>
      <c r="B522" s="12" t="s">
        <v>531</v>
      </c>
      <c r="C522" s="20">
        <f>+'MAYO ORDINARIO'!N522</f>
        <v>573165</v>
      </c>
      <c r="D522" s="20">
        <f>+'AJUSTE FOFIR 2022 '!D522</f>
        <v>2457</v>
      </c>
      <c r="E522" s="20">
        <f t="shared" si="8"/>
        <v>575622</v>
      </c>
    </row>
    <row r="523" spans="1:5" x14ac:dyDescent="0.25">
      <c r="A523" s="11">
        <v>520</v>
      </c>
      <c r="B523" s="12" t="s">
        <v>532</v>
      </c>
      <c r="C523" s="20">
        <f>+'MAYO ORDINARIO'!N523</f>
        <v>1116858</v>
      </c>
      <c r="D523" s="20">
        <f>+'AJUSTE FOFIR 2022 '!D523</f>
        <v>4269</v>
      </c>
      <c r="E523" s="20">
        <f t="shared" si="8"/>
        <v>1121127</v>
      </c>
    </row>
    <row r="524" spans="1:5" x14ac:dyDescent="0.25">
      <c r="A524" s="11">
        <v>521</v>
      </c>
      <c r="B524" s="12" t="s">
        <v>533</v>
      </c>
      <c r="C524" s="20">
        <f>+'MAYO ORDINARIO'!N524</f>
        <v>137880</v>
      </c>
      <c r="D524" s="20">
        <f>+'AJUSTE FOFIR 2022 '!D524</f>
        <v>206</v>
      </c>
      <c r="E524" s="20">
        <f t="shared" si="8"/>
        <v>138086</v>
      </c>
    </row>
    <row r="525" spans="1:5" x14ac:dyDescent="0.25">
      <c r="A525" s="11">
        <v>522</v>
      </c>
      <c r="B525" s="12" t="s">
        <v>534</v>
      </c>
      <c r="C525" s="20">
        <f>+'MAYO ORDINARIO'!N525</f>
        <v>188356</v>
      </c>
      <c r="D525" s="20">
        <f>+'AJUSTE FOFIR 2022 '!D525</f>
        <v>639</v>
      </c>
      <c r="E525" s="20">
        <f t="shared" si="8"/>
        <v>188995</v>
      </c>
    </row>
    <row r="526" spans="1:5" x14ac:dyDescent="0.25">
      <c r="A526" s="11">
        <v>523</v>
      </c>
      <c r="B526" s="12" t="s">
        <v>535</v>
      </c>
      <c r="C526" s="20">
        <f>+'MAYO ORDINARIO'!N526</f>
        <v>435528</v>
      </c>
      <c r="D526" s="20">
        <f>+'AJUSTE FOFIR 2022 '!D526</f>
        <v>2515</v>
      </c>
      <c r="E526" s="20">
        <f t="shared" si="8"/>
        <v>438043</v>
      </c>
    </row>
    <row r="527" spans="1:5" x14ac:dyDescent="0.25">
      <c r="A527" s="11">
        <v>524</v>
      </c>
      <c r="B527" s="12" t="s">
        <v>536</v>
      </c>
      <c r="C527" s="20">
        <f>+'MAYO ORDINARIO'!N527</f>
        <v>126940</v>
      </c>
      <c r="D527" s="20">
        <f>+'AJUSTE FOFIR 2022 '!D527</f>
        <v>246</v>
      </c>
      <c r="E527" s="20">
        <f t="shared" si="8"/>
        <v>127186</v>
      </c>
    </row>
    <row r="528" spans="1:5" x14ac:dyDescent="0.25">
      <c r="A528" s="11">
        <v>525</v>
      </c>
      <c r="B528" s="12" t="s">
        <v>537</v>
      </c>
      <c r="C528" s="20">
        <f>+'MAYO ORDINARIO'!N528</f>
        <v>1670281</v>
      </c>
      <c r="D528" s="20">
        <f>+'AJUSTE FOFIR 2022 '!D528</f>
        <v>9818</v>
      </c>
      <c r="E528" s="20">
        <f t="shared" si="8"/>
        <v>1680099</v>
      </c>
    </row>
    <row r="529" spans="1:5" x14ac:dyDescent="0.25">
      <c r="A529" s="11">
        <v>526</v>
      </c>
      <c r="B529" s="12" t="s">
        <v>538</v>
      </c>
      <c r="C529" s="20">
        <f>+'MAYO ORDINARIO'!N529</f>
        <v>1873426</v>
      </c>
      <c r="D529" s="20">
        <f>+'AJUSTE FOFIR 2022 '!D529</f>
        <v>9618</v>
      </c>
      <c r="E529" s="20">
        <f t="shared" si="8"/>
        <v>1883044</v>
      </c>
    </row>
    <row r="530" spans="1:5" x14ac:dyDescent="0.25">
      <c r="A530" s="11">
        <v>527</v>
      </c>
      <c r="B530" s="12" t="s">
        <v>539</v>
      </c>
      <c r="C530" s="20">
        <f>+'MAYO ORDINARIO'!N530</f>
        <v>504939</v>
      </c>
      <c r="D530" s="20">
        <f>+'AJUSTE FOFIR 2022 '!D530</f>
        <v>2233</v>
      </c>
      <c r="E530" s="20">
        <f t="shared" si="8"/>
        <v>507172</v>
      </c>
    </row>
    <row r="531" spans="1:5" x14ac:dyDescent="0.25">
      <c r="A531" s="11">
        <v>528</v>
      </c>
      <c r="B531" s="12" t="s">
        <v>540</v>
      </c>
      <c r="C531" s="20">
        <f>+'MAYO ORDINARIO'!N531</f>
        <v>234030</v>
      </c>
      <c r="D531" s="20">
        <f>+'AJUSTE FOFIR 2022 '!D531</f>
        <v>972</v>
      </c>
      <c r="E531" s="20">
        <f t="shared" si="8"/>
        <v>235002</v>
      </c>
    </row>
    <row r="532" spans="1:5" x14ac:dyDescent="0.25">
      <c r="A532" s="11">
        <v>529</v>
      </c>
      <c r="B532" s="12" t="s">
        <v>541</v>
      </c>
      <c r="C532" s="20">
        <f>+'MAYO ORDINARIO'!N532</f>
        <v>224578</v>
      </c>
      <c r="D532" s="20">
        <f>+'AJUSTE FOFIR 2022 '!D532</f>
        <v>771</v>
      </c>
      <c r="E532" s="20">
        <f t="shared" si="8"/>
        <v>225349</v>
      </c>
    </row>
    <row r="533" spans="1:5" x14ac:dyDescent="0.25">
      <c r="A533" s="11">
        <v>530</v>
      </c>
      <c r="B533" s="12" t="s">
        <v>542</v>
      </c>
      <c r="C533" s="20">
        <f>+'MAYO ORDINARIO'!N533</f>
        <v>603335</v>
      </c>
      <c r="D533" s="20">
        <f>+'AJUSTE FOFIR 2022 '!D533</f>
        <v>2943</v>
      </c>
      <c r="E533" s="20">
        <f t="shared" si="8"/>
        <v>606278</v>
      </c>
    </row>
    <row r="534" spans="1:5" x14ac:dyDescent="0.25">
      <c r="A534" s="11">
        <v>531</v>
      </c>
      <c r="B534" s="12" t="s">
        <v>543</v>
      </c>
      <c r="C534" s="20">
        <f>+'MAYO ORDINARIO'!N534</f>
        <v>283096</v>
      </c>
      <c r="D534" s="20">
        <f>+'AJUSTE FOFIR 2022 '!D534</f>
        <v>1359</v>
      </c>
      <c r="E534" s="20">
        <f t="shared" si="8"/>
        <v>284455</v>
      </c>
    </row>
    <row r="535" spans="1:5" x14ac:dyDescent="0.25">
      <c r="A535" s="11">
        <v>532</v>
      </c>
      <c r="B535" s="12" t="s">
        <v>544</v>
      </c>
      <c r="C535" s="20">
        <f>+'MAYO ORDINARIO'!N535</f>
        <v>477880</v>
      </c>
      <c r="D535" s="20">
        <f>+'AJUSTE FOFIR 2022 '!D535</f>
        <v>2379</v>
      </c>
      <c r="E535" s="20">
        <f t="shared" si="8"/>
        <v>480259</v>
      </c>
    </row>
    <row r="536" spans="1:5" x14ac:dyDescent="0.25">
      <c r="A536" s="11">
        <v>533</v>
      </c>
      <c r="B536" s="12" t="s">
        <v>545</v>
      </c>
      <c r="C536" s="20">
        <f>+'MAYO ORDINARIO'!N536</f>
        <v>453291</v>
      </c>
      <c r="D536" s="20">
        <f>+'AJUSTE FOFIR 2022 '!D536</f>
        <v>1980</v>
      </c>
      <c r="E536" s="20">
        <f t="shared" si="8"/>
        <v>455271</v>
      </c>
    </row>
    <row r="537" spans="1:5" x14ac:dyDescent="0.25">
      <c r="A537" s="11">
        <v>534</v>
      </c>
      <c r="B537" s="12" t="s">
        <v>546</v>
      </c>
      <c r="C537" s="20">
        <f>+'MAYO ORDINARIO'!N537</f>
        <v>529260</v>
      </c>
      <c r="D537" s="20">
        <f>+'AJUSTE FOFIR 2022 '!D537</f>
        <v>2967</v>
      </c>
      <c r="E537" s="20">
        <f t="shared" si="8"/>
        <v>532227</v>
      </c>
    </row>
    <row r="538" spans="1:5" x14ac:dyDescent="0.25">
      <c r="A538" s="11">
        <v>535</v>
      </c>
      <c r="B538" s="12" t="s">
        <v>547</v>
      </c>
      <c r="C538" s="20">
        <f>+'MAYO ORDINARIO'!N538</f>
        <v>424919</v>
      </c>
      <c r="D538" s="20">
        <f>+'AJUSTE FOFIR 2022 '!D538</f>
        <v>2339</v>
      </c>
      <c r="E538" s="20">
        <f t="shared" si="8"/>
        <v>427258</v>
      </c>
    </row>
    <row r="539" spans="1:5" x14ac:dyDescent="0.25">
      <c r="A539" s="11">
        <v>536</v>
      </c>
      <c r="B539" s="12" t="s">
        <v>548</v>
      </c>
      <c r="C539" s="20">
        <f>+'MAYO ORDINARIO'!N539</f>
        <v>179320</v>
      </c>
      <c r="D539" s="20">
        <f>+'AJUSTE FOFIR 2022 '!D539</f>
        <v>721</v>
      </c>
      <c r="E539" s="20">
        <f t="shared" si="8"/>
        <v>180041</v>
      </c>
    </row>
    <row r="540" spans="1:5" x14ac:dyDescent="0.25">
      <c r="A540" s="11">
        <v>537</v>
      </c>
      <c r="B540" s="12" t="s">
        <v>549</v>
      </c>
      <c r="C540" s="20">
        <f>+'MAYO ORDINARIO'!N540</f>
        <v>1065455</v>
      </c>
      <c r="D540" s="20">
        <f>+'AJUSTE FOFIR 2022 '!D540</f>
        <v>4323</v>
      </c>
      <c r="E540" s="20">
        <f t="shared" si="8"/>
        <v>1069778</v>
      </c>
    </row>
    <row r="541" spans="1:5" x14ac:dyDescent="0.25">
      <c r="A541" s="11">
        <v>538</v>
      </c>
      <c r="B541" s="12" t="s">
        <v>550</v>
      </c>
      <c r="C541" s="20">
        <f>+'MAYO ORDINARIO'!N541</f>
        <v>189802</v>
      </c>
      <c r="D541" s="20">
        <f>+'AJUSTE FOFIR 2022 '!D541</f>
        <v>450</v>
      </c>
      <c r="E541" s="20">
        <f t="shared" si="8"/>
        <v>190252</v>
      </c>
    </row>
    <row r="542" spans="1:5" x14ac:dyDescent="0.25">
      <c r="A542" s="11">
        <v>539</v>
      </c>
      <c r="B542" s="12" t="s">
        <v>551</v>
      </c>
      <c r="C542" s="20">
        <f>+'MAYO ORDINARIO'!N542</f>
        <v>534721</v>
      </c>
      <c r="D542" s="20">
        <f>+'AJUSTE FOFIR 2022 '!D542</f>
        <v>3245</v>
      </c>
      <c r="E542" s="20">
        <f t="shared" si="8"/>
        <v>537966</v>
      </c>
    </row>
    <row r="543" spans="1:5" x14ac:dyDescent="0.25">
      <c r="A543" s="11">
        <v>540</v>
      </c>
      <c r="B543" s="12" t="s">
        <v>552</v>
      </c>
      <c r="C543" s="20">
        <f>+'MAYO ORDINARIO'!N543</f>
        <v>1200761</v>
      </c>
      <c r="D543" s="20">
        <f>+'AJUSTE FOFIR 2022 '!D543</f>
        <v>7754</v>
      </c>
      <c r="E543" s="20">
        <f t="shared" si="8"/>
        <v>1208515</v>
      </c>
    </row>
    <row r="544" spans="1:5" x14ac:dyDescent="0.25">
      <c r="A544" s="11">
        <v>541</v>
      </c>
      <c r="B544" s="12" t="s">
        <v>553</v>
      </c>
      <c r="C544" s="20">
        <f>+'MAYO ORDINARIO'!N544</f>
        <v>240355</v>
      </c>
      <c r="D544" s="20">
        <f>+'AJUSTE FOFIR 2022 '!D544</f>
        <v>842</v>
      </c>
      <c r="E544" s="20">
        <f t="shared" si="8"/>
        <v>241197</v>
      </c>
    </row>
    <row r="545" spans="1:5" x14ac:dyDescent="0.25">
      <c r="A545" s="11">
        <v>542</v>
      </c>
      <c r="B545" s="12" t="s">
        <v>554</v>
      </c>
      <c r="C545" s="20">
        <f>+'MAYO ORDINARIO'!N545</f>
        <v>208686</v>
      </c>
      <c r="D545" s="20">
        <f>+'AJUSTE FOFIR 2022 '!D545</f>
        <v>537</v>
      </c>
      <c r="E545" s="20">
        <f t="shared" si="8"/>
        <v>209223</v>
      </c>
    </row>
    <row r="546" spans="1:5" x14ac:dyDescent="0.25">
      <c r="A546" s="11">
        <v>543</v>
      </c>
      <c r="B546" s="12" t="s">
        <v>555</v>
      </c>
      <c r="C546" s="20">
        <f>+'MAYO ORDINARIO'!N546</f>
        <v>651962</v>
      </c>
      <c r="D546" s="20">
        <f>+'AJUSTE FOFIR 2022 '!D546</f>
        <v>3980</v>
      </c>
      <c r="E546" s="20">
        <f t="shared" si="8"/>
        <v>655942</v>
      </c>
    </row>
    <row r="547" spans="1:5" x14ac:dyDescent="0.25">
      <c r="A547" s="11">
        <v>544</v>
      </c>
      <c r="B547" s="12" t="s">
        <v>556</v>
      </c>
      <c r="C547" s="20">
        <f>+'MAYO ORDINARIO'!N547</f>
        <v>339298</v>
      </c>
      <c r="D547" s="20">
        <f>+'AJUSTE FOFIR 2022 '!D547</f>
        <v>2223</v>
      </c>
      <c r="E547" s="20">
        <f t="shared" si="8"/>
        <v>341521</v>
      </c>
    </row>
    <row r="548" spans="1:5" x14ac:dyDescent="0.25">
      <c r="A548" s="11">
        <v>545</v>
      </c>
      <c r="B548" s="12" t="s">
        <v>557</v>
      </c>
      <c r="C548" s="20">
        <f>+'MAYO ORDINARIO'!N548</f>
        <v>2173091</v>
      </c>
      <c r="D548" s="20">
        <f>+'AJUSTE FOFIR 2022 '!D548</f>
        <v>12018</v>
      </c>
      <c r="E548" s="20">
        <f t="shared" si="8"/>
        <v>2185109</v>
      </c>
    </row>
    <row r="549" spans="1:5" x14ac:dyDescent="0.25">
      <c r="A549" s="11">
        <v>546</v>
      </c>
      <c r="B549" s="12" t="s">
        <v>558</v>
      </c>
      <c r="C549" s="20">
        <f>+'MAYO ORDINARIO'!N549</f>
        <v>739777</v>
      </c>
      <c r="D549" s="20">
        <f>+'AJUSTE FOFIR 2022 '!D549</f>
        <v>4244</v>
      </c>
      <c r="E549" s="20">
        <f t="shared" si="8"/>
        <v>744021</v>
      </c>
    </row>
    <row r="550" spans="1:5" x14ac:dyDescent="0.25">
      <c r="A550" s="11">
        <v>547</v>
      </c>
      <c r="B550" s="12" t="s">
        <v>559</v>
      </c>
      <c r="C550" s="20">
        <f>+'MAYO ORDINARIO'!N550</f>
        <v>247106</v>
      </c>
      <c r="D550" s="20">
        <f>+'AJUSTE FOFIR 2022 '!D550</f>
        <v>798</v>
      </c>
      <c r="E550" s="20">
        <f t="shared" si="8"/>
        <v>247904</v>
      </c>
    </row>
    <row r="551" spans="1:5" x14ac:dyDescent="0.25">
      <c r="A551" s="11">
        <v>548</v>
      </c>
      <c r="B551" s="12" t="s">
        <v>560</v>
      </c>
      <c r="C551" s="20">
        <f>+'MAYO ORDINARIO'!N551</f>
        <v>438283</v>
      </c>
      <c r="D551" s="20">
        <f>+'AJUSTE FOFIR 2022 '!D551</f>
        <v>1934</v>
      </c>
      <c r="E551" s="20">
        <f t="shared" si="8"/>
        <v>440217</v>
      </c>
    </row>
    <row r="552" spans="1:5" x14ac:dyDescent="0.25">
      <c r="A552" s="11">
        <v>549</v>
      </c>
      <c r="B552" s="12" t="s">
        <v>561</v>
      </c>
      <c r="C552" s="20">
        <f>+'MAYO ORDINARIO'!N552</f>
        <v>1446350</v>
      </c>
      <c r="D552" s="20">
        <f>+'AJUSTE FOFIR 2022 '!D552</f>
        <v>5860</v>
      </c>
      <c r="E552" s="20">
        <f t="shared" si="8"/>
        <v>1452210</v>
      </c>
    </row>
    <row r="553" spans="1:5" x14ac:dyDescent="0.25">
      <c r="A553" s="11">
        <v>550</v>
      </c>
      <c r="B553" s="12" t="s">
        <v>562</v>
      </c>
      <c r="C553" s="20">
        <f>+'MAYO ORDINARIO'!N553</f>
        <v>986507</v>
      </c>
      <c r="D553" s="20">
        <f>+'AJUSTE FOFIR 2022 '!D553</f>
        <v>5491</v>
      </c>
      <c r="E553" s="20">
        <f t="shared" si="8"/>
        <v>991998</v>
      </c>
    </row>
    <row r="554" spans="1:5" x14ac:dyDescent="0.25">
      <c r="A554" s="11">
        <v>551</v>
      </c>
      <c r="B554" s="12" t="s">
        <v>563</v>
      </c>
      <c r="C554" s="20">
        <f>+'MAYO ORDINARIO'!N554</f>
        <v>5673491</v>
      </c>
      <c r="D554" s="20">
        <f>+'AJUSTE FOFIR 2022 '!D554</f>
        <v>42515</v>
      </c>
      <c r="E554" s="20">
        <f t="shared" si="8"/>
        <v>5716006</v>
      </c>
    </row>
    <row r="555" spans="1:5" x14ac:dyDescent="0.25">
      <c r="A555" s="11">
        <v>552</v>
      </c>
      <c r="B555" s="12" t="s">
        <v>564</v>
      </c>
      <c r="C555" s="20">
        <f>+'MAYO ORDINARIO'!N555</f>
        <v>171333</v>
      </c>
      <c r="D555" s="20">
        <f>+'AJUSTE FOFIR 2022 '!D555</f>
        <v>535</v>
      </c>
      <c r="E555" s="20">
        <f t="shared" si="8"/>
        <v>171868</v>
      </c>
    </row>
    <row r="556" spans="1:5" x14ac:dyDescent="0.25">
      <c r="A556" s="11">
        <v>553</v>
      </c>
      <c r="B556" s="12" t="s">
        <v>565</v>
      </c>
      <c r="C556" s="20">
        <f>+'MAYO ORDINARIO'!N556</f>
        <v>2523431</v>
      </c>
      <c r="D556" s="20">
        <f>+'AJUSTE FOFIR 2022 '!D556</f>
        <v>21046</v>
      </c>
      <c r="E556" s="20">
        <f t="shared" si="8"/>
        <v>2544477</v>
      </c>
    </row>
    <row r="557" spans="1:5" x14ac:dyDescent="0.25">
      <c r="A557" s="11">
        <v>554</v>
      </c>
      <c r="B557" s="12" t="s">
        <v>566</v>
      </c>
      <c r="C557" s="20">
        <f>+'MAYO ORDINARIO'!N557</f>
        <v>668480</v>
      </c>
      <c r="D557" s="20">
        <f>+'AJUSTE FOFIR 2022 '!D557</f>
        <v>3112</v>
      </c>
      <c r="E557" s="20">
        <f t="shared" si="8"/>
        <v>671592</v>
      </c>
    </row>
    <row r="558" spans="1:5" x14ac:dyDescent="0.25">
      <c r="A558" s="11">
        <v>555</v>
      </c>
      <c r="B558" s="12" t="s">
        <v>567</v>
      </c>
      <c r="C558" s="20">
        <f>+'MAYO ORDINARIO'!N558</f>
        <v>364156</v>
      </c>
      <c r="D558" s="20">
        <f>+'AJUSTE FOFIR 2022 '!D558</f>
        <v>1884</v>
      </c>
      <c r="E558" s="20">
        <f t="shared" si="8"/>
        <v>366040</v>
      </c>
    </row>
    <row r="559" spans="1:5" x14ac:dyDescent="0.25">
      <c r="A559" s="11">
        <v>556</v>
      </c>
      <c r="B559" s="12" t="s">
        <v>568</v>
      </c>
      <c r="C559" s="20">
        <f>+'MAYO ORDINARIO'!N559</f>
        <v>142820</v>
      </c>
      <c r="D559" s="20">
        <f>+'AJUSTE FOFIR 2022 '!D559</f>
        <v>431</v>
      </c>
      <c r="E559" s="20">
        <f t="shared" si="8"/>
        <v>143251</v>
      </c>
    </row>
    <row r="560" spans="1:5" x14ac:dyDescent="0.25">
      <c r="A560" s="11">
        <v>557</v>
      </c>
      <c r="B560" s="12" t="s">
        <v>569</v>
      </c>
      <c r="C560" s="20">
        <f>+'MAYO ORDINARIO'!N560</f>
        <v>2477399</v>
      </c>
      <c r="D560" s="20">
        <f>+'AJUSTE FOFIR 2022 '!D560</f>
        <v>13255</v>
      </c>
      <c r="E560" s="20">
        <f t="shared" si="8"/>
        <v>2490654</v>
      </c>
    </row>
    <row r="561" spans="1:5" x14ac:dyDescent="0.25">
      <c r="A561" s="11">
        <v>558</v>
      </c>
      <c r="B561" s="12" t="s">
        <v>570</v>
      </c>
      <c r="C561" s="20">
        <f>+'MAYO ORDINARIO'!N561</f>
        <v>176637</v>
      </c>
      <c r="D561" s="20">
        <f>+'AJUSTE FOFIR 2022 '!D561</f>
        <v>703</v>
      </c>
      <c r="E561" s="20">
        <f t="shared" si="8"/>
        <v>177340</v>
      </c>
    </row>
    <row r="562" spans="1:5" x14ac:dyDescent="0.25">
      <c r="A562" s="11">
        <v>559</v>
      </c>
      <c r="B562" s="12" t="s">
        <v>571</v>
      </c>
      <c r="C562" s="20">
        <f>+'MAYO ORDINARIO'!N562</f>
        <v>2160370</v>
      </c>
      <c r="D562" s="20">
        <f>+'AJUSTE FOFIR 2022 '!D562</f>
        <v>12989</v>
      </c>
      <c r="E562" s="20">
        <f t="shared" si="8"/>
        <v>2173359</v>
      </c>
    </row>
    <row r="563" spans="1:5" x14ac:dyDescent="0.25">
      <c r="A563" s="11">
        <v>560</v>
      </c>
      <c r="B563" s="12" t="s">
        <v>572</v>
      </c>
      <c r="C563" s="20">
        <f>+'MAYO ORDINARIO'!N563</f>
        <v>1254111</v>
      </c>
      <c r="D563" s="20">
        <f>+'AJUSTE FOFIR 2022 '!D563</f>
        <v>8368</v>
      </c>
      <c r="E563" s="20">
        <f t="shared" si="8"/>
        <v>1262479</v>
      </c>
    </row>
    <row r="564" spans="1:5" x14ac:dyDescent="0.25">
      <c r="A564" s="11">
        <v>561</v>
      </c>
      <c r="B564" s="12" t="s">
        <v>573</v>
      </c>
      <c r="C564" s="20">
        <f>+'MAYO ORDINARIO'!N564</f>
        <v>700712</v>
      </c>
      <c r="D564" s="20">
        <f>+'AJUSTE FOFIR 2022 '!D564</f>
        <v>2232</v>
      </c>
      <c r="E564" s="20">
        <f t="shared" si="8"/>
        <v>702944</v>
      </c>
    </row>
    <row r="565" spans="1:5" x14ac:dyDescent="0.25">
      <c r="A565" s="11">
        <v>562</v>
      </c>
      <c r="B565" s="12" t="s">
        <v>574</v>
      </c>
      <c r="C565" s="20">
        <f>+'MAYO ORDINARIO'!N565</f>
        <v>300224</v>
      </c>
      <c r="D565" s="20">
        <f>+'AJUSTE FOFIR 2022 '!D565</f>
        <v>1421</v>
      </c>
      <c r="E565" s="20">
        <f t="shared" si="8"/>
        <v>301645</v>
      </c>
    </row>
    <row r="566" spans="1:5" x14ac:dyDescent="0.25">
      <c r="A566" s="11">
        <v>563</v>
      </c>
      <c r="B566" s="12" t="s">
        <v>575</v>
      </c>
      <c r="C566" s="20">
        <f>+'MAYO ORDINARIO'!N566</f>
        <v>243275</v>
      </c>
      <c r="D566" s="20">
        <f>+'AJUSTE FOFIR 2022 '!D566</f>
        <v>734</v>
      </c>
      <c r="E566" s="20">
        <f t="shared" si="8"/>
        <v>244009</v>
      </c>
    </row>
    <row r="567" spans="1:5" x14ac:dyDescent="0.25">
      <c r="A567" s="11">
        <v>564</v>
      </c>
      <c r="B567" s="12" t="s">
        <v>576</v>
      </c>
      <c r="C567" s="20">
        <f>+'MAYO ORDINARIO'!N567</f>
        <v>306702</v>
      </c>
      <c r="D567" s="20">
        <f>+'AJUSTE FOFIR 2022 '!D567</f>
        <v>939</v>
      </c>
      <c r="E567" s="20">
        <f t="shared" si="8"/>
        <v>307641</v>
      </c>
    </row>
    <row r="568" spans="1:5" x14ac:dyDescent="0.25">
      <c r="A568" s="11">
        <v>565</v>
      </c>
      <c r="B568" s="12" t="s">
        <v>577</v>
      </c>
      <c r="C568" s="20">
        <f>+'MAYO ORDINARIO'!N568</f>
        <v>6339727</v>
      </c>
      <c r="D568" s="20">
        <f>+'AJUSTE FOFIR 2022 '!D568</f>
        <v>46132</v>
      </c>
      <c r="E568" s="20">
        <f t="shared" si="8"/>
        <v>6385859</v>
      </c>
    </row>
    <row r="569" spans="1:5" x14ac:dyDescent="0.25">
      <c r="A569" s="11">
        <v>566</v>
      </c>
      <c r="B569" s="12" t="s">
        <v>578</v>
      </c>
      <c r="C569" s="20">
        <f>+'MAYO ORDINARIO'!N569</f>
        <v>385408</v>
      </c>
      <c r="D569" s="20">
        <f>+'AJUSTE FOFIR 2022 '!D569</f>
        <v>1780</v>
      </c>
      <c r="E569" s="20">
        <f t="shared" si="8"/>
        <v>387188</v>
      </c>
    </row>
    <row r="570" spans="1:5" x14ac:dyDescent="0.25">
      <c r="A570" s="11">
        <v>567</v>
      </c>
      <c r="B570" s="12" t="s">
        <v>579</v>
      </c>
      <c r="C570" s="20">
        <f>+'MAYO ORDINARIO'!N570</f>
        <v>360082</v>
      </c>
      <c r="D570" s="20">
        <f>+'AJUSTE FOFIR 2022 '!D570</f>
        <v>1752</v>
      </c>
      <c r="E570" s="20">
        <f t="shared" si="8"/>
        <v>361834</v>
      </c>
    </row>
    <row r="571" spans="1:5" x14ac:dyDescent="0.25">
      <c r="A571" s="11">
        <v>568</v>
      </c>
      <c r="B571" s="12" t="s">
        <v>580</v>
      </c>
      <c r="C571" s="20">
        <f>+'MAYO ORDINARIO'!N571</f>
        <v>280683</v>
      </c>
      <c r="D571" s="20">
        <f>+'AJUSTE FOFIR 2022 '!D571</f>
        <v>1204</v>
      </c>
      <c r="E571" s="20">
        <f t="shared" si="8"/>
        <v>281887</v>
      </c>
    </row>
    <row r="572" spans="1:5" x14ac:dyDescent="0.25">
      <c r="A572" s="11">
        <v>569</v>
      </c>
      <c r="B572" s="12" t="s">
        <v>581</v>
      </c>
      <c r="C572" s="20">
        <f>+'MAYO ORDINARIO'!N572</f>
        <v>270533</v>
      </c>
      <c r="D572" s="20">
        <f>+'AJUSTE FOFIR 2022 '!D572</f>
        <v>833</v>
      </c>
      <c r="E572" s="20">
        <f t="shared" si="8"/>
        <v>271366</v>
      </c>
    </row>
    <row r="573" spans="1:5" x14ac:dyDescent="0.25">
      <c r="A573" s="11">
        <v>570</v>
      </c>
      <c r="B573" s="12" t="s">
        <v>582</v>
      </c>
      <c r="C573" s="20">
        <f>+'MAYO ORDINARIO'!N573</f>
        <v>2944684</v>
      </c>
      <c r="D573" s="20">
        <f>+'AJUSTE FOFIR 2022 '!D573</f>
        <v>20223</v>
      </c>
      <c r="E573" s="20">
        <f t="shared" si="8"/>
        <v>2964907</v>
      </c>
    </row>
    <row r="574" spans="1:5" x14ac:dyDescent="0.25">
      <c r="B574" s="26" t="s">
        <v>12</v>
      </c>
      <c r="C574" s="51">
        <f>SUM(C4:C573)</f>
        <v>689844152</v>
      </c>
      <c r="D574" s="51">
        <f>SUM(D4:D573)</f>
        <v>4224082</v>
      </c>
      <c r="E574" s="51">
        <f>SUM(E4:E573)</f>
        <v>694068234</v>
      </c>
    </row>
  </sheetData>
  <sheetProtection selectLockedCells="1" selectUnlockedCells="1"/>
  <mergeCells count="2">
    <mergeCell ref="A2:E2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MAYO CON AJUSTE</vt:lpstr>
      <vt:lpstr>MAYO ORDINARIO</vt:lpstr>
      <vt:lpstr>AJUSTE FOFIR 2022 </vt:lpstr>
      <vt:lpstr>AJUSTE (NEGATIVO) DEFINITIVO 22</vt:lpstr>
      <vt:lpstr>TOTAL PAGADO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cristopher escuen silva</cp:lastModifiedBy>
  <dcterms:created xsi:type="dcterms:W3CDTF">2020-01-06T15:53:09Z</dcterms:created>
  <dcterms:modified xsi:type="dcterms:W3CDTF">2023-07-06T21:27:34Z</dcterms:modified>
</cp:coreProperties>
</file>